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H5" authorId="0">
      <text>
        <r>
          <rPr>
            <sz val="8"/>
            <color indexed="17"/>
            <rFont val="Tahoma"/>
            <family val="2"/>
          </rPr>
          <t xml:space="preserve">stale zamieszkałych bez zameldowania na pobyt stały </t>
        </r>
        <r>
          <rPr>
            <sz val="8"/>
            <rFont val="Tahoma"/>
            <family val="2"/>
          </rPr>
          <t>(§ 4 ust. 2 pkt 1 - rozporządzenia MSWiA)</t>
        </r>
      </text>
    </comment>
    <comment ref="I5" authorId="0">
      <text>
        <r>
          <rPr>
            <sz val="8"/>
            <color indexed="17"/>
            <rFont val="Tahoma"/>
            <family val="2"/>
          </rPr>
          <t>nigdzie nie zamieszkałych, lecz stale przebywających na obszarze gminy</t>
        </r>
        <r>
          <rPr>
            <sz val="8"/>
            <rFont val="Tahoma"/>
            <family val="0"/>
          </rPr>
          <t xml:space="preserve"> (§ 4 ust. 2 pkt 2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zamieszkałych na obszarze gminy pod innym adresem niż ich meldunek na pobyt stały w danej gminie</t>
        </r>
        <r>
          <rPr>
            <sz val="8"/>
            <color indexed="53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(§ 4 ust. 2 pkt 3 rozporządzenia MSWiA)</t>
        </r>
      </text>
    </comment>
    <comment ref="L5" authorId="0">
      <text>
        <r>
          <rPr>
            <sz val="8"/>
            <color indexed="33"/>
            <rFont val="Tahoma"/>
            <family val="2"/>
          </rPr>
          <t>objętych rejestrem i pozbawionych prawa wybierania</t>
        </r>
        <r>
          <rPr>
            <sz val="8"/>
            <rFont val="Tahoma"/>
            <family val="0"/>
          </rPr>
          <t xml:space="preserve"> (§ 4 ust. 3 pkt 1 rozporządzenia MSWiA)</t>
        </r>
      </text>
    </comment>
    <comment ref="M5" authorId="0">
      <text>
        <r>
          <rPr>
            <sz val="8"/>
            <color indexed="14"/>
            <rFont val="Tahoma"/>
            <family val="2"/>
          </rPr>
          <t>stale zamieszkałych i wpisanych do rejestru w innej gminie</t>
        </r>
        <r>
          <rPr>
            <sz val="8"/>
            <rFont val="Tahoma"/>
            <family val="2"/>
          </rPr>
          <t xml:space="preserve"> (§ 4 ust. 3 pkt 2 rozporządzenia MSWiA)</t>
        </r>
      </text>
    </comment>
    <comment ref="N5" authorId="0">
      <text>
        <r>
          <rPr>
            <sz val="8"/>
            <color indexed="14"/>
            <rFont val="Tahoma"/>
            <family val="2"/>
          </rPr>
          <t xml:space="preserve">stale zamieszkałych na obszarze gminy pod innym adresem </t>
        </r>
        <r>
          <rPr>
            <sz val="8"/>
            <rFont val="Tahoma"/>
            <family val="0"/>
          </rPr>
          <t>(§ 4 ust. 3 pkt 3 rozporządzenia MSWiA)</t>
        </r>
      </text>
    </comment>
  </commentList>
</comments>
</file>

<file path=xl/sharedStrings.xml><?xml version="1.0" encoding="utf-8"?>
<sst xmlns="http://schemas.openxmlformats.org/spreadsheetml/2006/main" count="122" uniqueCount="120">
  <si>
    <t>Delegatura w Wabrzychu</t>
  </si>
  <si>
    <t>Stan rejestru na dzien 30 wrzesnia 2003r.</t>
  </si>
  <si>
    <t>Kod 
teryt.</t>
  </si>
  <si>
    <t>Nazwa 
jednostki</t>
  </si>
  <si>
    <t>Liczba
mieszkańców</t>
  </si>
  <si>
    <t>Liczba wyborców
ujętych w rejestrze wyborców</t>
  </si>
  <si>
    <t>Karty dodatkowe</t>
  </si>
  <si>
    <t>ogółem</t>
  </si>
  <si>
    <t>wpisanych
z urzędu</t>
  </si>
  <si>
    <t>wpisanych
na 
wniosek</t>
  </si>
  <si>
    <t>Zielone</t>
  </si>
  <si>
    <t>Różowe</t>
  </si>
  <si>
    <r>
      <t>§ 4 
ust. 2
 pkt 1</t>
    </r>
    <r>
      <rPr>
        <b/>
        <vertAlign val="superscript"/>
        <sz val="9"/>
        <rFont val="Verdana"/>
        <family val="2"/>
      </rPr>
      <t>*)</t>
    </r>
  </si>
  <si>
    <r>
      <t>§ 4
ust. 2 
pkt 2</t>
    </r>
    <r>
      <rPr>
        <b/>
        <vertAlign val="superscript"/>
        <sz val="9"/>
        <rFont val="Verdana"/>
        <family val="2"/>
      </rPr>
      <t>*)</t>
    </r>
  </si>
  <si>
    <r>
      <t>§ 4
ust. 2
pkt 3</t>
    </r>
    <r>
      <rPr>
        <b/>
        <vertAlign val="superscript"/>
        <sz val="9"/>
        <rFont val="Verdana"/>
        <family val="2"/>
      </rPr>
      <t>*)</t>
    </r>
  </si>
  <si>
    <r>
      <t>§ 4
ust. 3
pkt 1</t>
    </r>
    <r>
      <rPr>
        <b/>
        <vertAlign val="superscript"/>
        <sz val="9"/>
        <rFont val="Verdana"/>
        <family val="2"/>
      </rPr>
      <t>*)</t>
    </r>
  </si>
  <si>
    <r>
      <t>§ 4
ust. 3 
pkt 2</t>
    </r>
    <r>
      <rPr>
        <b/>
        <vertAlign val="superscript"/>
        <sz val="9"/>
        <rFont val="Verdana"/>
        <family val="2"/>
      </rPr>
      <t>*)</t>
    </r>
  </si>
  <si>
    <r>
      <t>§ 4
ust. 3
pkt 3</t>
    </r>
    <r>
      <rPr>
        <b/>
        <vertAlign val="superscript"/>
        <sz val="9"/>
        <rFont val="Verdana"/>
        <family val="2"/>
      </rPr>
      <t>*)</t>
    </r>
  </si>
  <si>
    <t>020200</t>
  </si>
  <si>
    <t>Rada Powiatu Dzierżoniowskiego</t>
  </si>
  <si>
    <t>020201</t>
  </si>
  <si>
    <t>Bielawa</t>
  </si>
  <si>
    <t>020202</t>
  </si>
  <si>
    <t>Dzierżoniów</t>
  </si>
  <si>
    <t>020203</t>
  </si>
  <si>
    <t>Pieszyce</t>
  </si>
  <si>
    <t>020204</t>
  </si>
  <si>
    <t>Piława Górna</t>
  </si>
  <si>
    <t>020205</t>
  </si>
  <si>
    <t>Dzierżoniów gm.</t>
  </si>
  <si>
    <t>020206</t>
  </si>
  <si>
    <t>Łagiewniki</t>
  </si>
  <si>
    <t>020207</t>
  </si>
  <si>
    <t>Niemcza</t>
  </si>
  <si>
    <t>020800</t>
  </si>
  <si>
    <t>Rada powiatu Kłodzkiego</t>
  </si>
  <si>
    <t>020801</t>
  </si>
  <si>
    <t>Duszniki-Zdrój</t>
  </si>
  <si>
    <t>020802</t>
  </si>
  <si>
    <t>Kłodzko</t>
  </si>
  <si>
    <t>020803</t>
  </si>
  <si>
    <t>Kudowa-Zdrój</t>
  </si>
  <si>
    <t>020804</t>
  </si>
  <si>
    <t>Nowa Ruda</t>
  </si>
  <si>
    <t>020805</t>
  </si>
  <si>
    <t>Polanica-Zdrój</t>
  </si>
  <si>
    <t>020806</t>
  </si>
  <si>
    <t>Bystrzyca Kłodzka</t>
  </si>
  <si>
    <t>020807</t>
  </si>
  <si>
    <t>Kłodzko gm.</t>
  </si>
  <si>
    <t>020808</t>
  </si>
  <si>
    <t>Lądek-Zdrój</t>
  </si>
  <si>
    <t>020809</t>
  </si>
  <si>
    <t>Lewin Kłodzki</t>
  </si>
  <si>
    <t>020810</t>
  </si>
  <si>
    <t>Międzylesie</t>
  </si>
  <si>
    <t>020811</t>
  </si>
  <si>
    <t>Nowa Ruda gm.</t>
  </si>
  <si>
    <t>020812</t>
  </si>
  <si>
    <t>Radków</t>
  </si>
  <si>
    <t>020813</t>
  </si>
  <si>
    <t>Stronie Śląskie</t>
  </si>
  <si>
    <t>020814</t>
  </si>
  <si>
    <t>Szczytna</t>
  </si>
  <si>
    <t>021900</t>
  </si>
  <si>
    <t>Rada Powiatu Świdnickiego</t>
  </si>
  <si>
    <t>021901</t>
  </si>
  <si>
    <t>Świdnica</t>
  </si>
  <si>
    <t>021902</t>
  </si>
  <si>
    <t>Świebodzice</t>
  </si>
  <si>
    <t>021903</t>
  </si>
  <si>
    <t>Dobromierz</t>
  </si>
  <si>
    <t>021904</t>
  </si>
  <si>
    <t>Jaworzyna Śląska</t>
  </si>
  <si>
    <t>021905</t>
  </si>
  <si>
    <t>Marcinowice</t>
  </si>
  <si>
    <t>021906</t>
  </si>
  <si>
    <t>Strzegom</t>
  </si>
  <si>
    <t>021907</t>
  </si>
  <si>
    <t>Świdnica gm.</t>
  </si>
  <si>
    <t>021908</t>
  </si>
  <si>
    <t>Żarów</t>
  </si>
  <si>
    <t>022100</t>
  </si>
  <si>
    <t>Rada Powiatu Wałbrzyskiego</t>
  </si>
  <si>
    <t>022101</t>
  </si>
  <si>
    <t>Boguszów-Gorce</t>
  </si>
  <si>
    <t>022102</t>
  </si>
  <si>
    <t>Jedlina-Zdrój</t>
  </si>
  <si>
    <t>022103</t>
  </si>
  <si>
    <t>Szczawno-Zdrój</t>
  </si>
  <si>
    <t>022104</t>
  </si>
  <si>
    <t>Czarny Bór</t>
  </si>
  <si>
    <t>022105</t>
  </si>
  <si>
    <t>Głuszyca</t>
  </si>
  <si>
    <t>022106</t>
  </si>
  <si>
    <t>Mieroszów</t>
  </si>
  <si>
    <t>022107</t>
  </si>
  <si>
    <t>Stare Bogaczowice</t>
  </si>
  <si>
    <t>022108</t>
  </si>
  <si>
    <t>Walim</t>
  </si>
  <si>
    <t>022109</t>
  </si>
  <si>
    <t>Wałbrzych</t>
  </si>
  <si>
    <t>022400</t>
  </si>
  <si>
    <t>Rada Powiatu Ząbkowickiego</t>
  </si>
  <si>
    <t>022401</t>
  </si>
  <si>
    <t>Bardo</t>
  </si>
  <si>
    <t>022402</t>
  </si>
  <si>
    <t>Ciepłowody</t>
  </si>
  <si>
    <t>022403</t>
  </si>
  <si>
    <t>Kamieniec Ząbkowicki</t>
  </si>
  <si>
    <t>022404</t>
  </si>
  <si>
    <t>Stoszowice</t>
  </si>
  <si>
    <t>022405</t>
  </si>
  <si>
    <t>Ząbkowice Śląskie</t>
  </si>
  <si>
    <t>022406</t>
  </si>
  <si>
    <t>Ziębice</t>
  </si>
  <si>
    <t>022407</t>
  </si>
  <si>
    <t>Złoty Stok</t>
  </si>
  <si>
    <t>Razem</t>
  </si>
  <si>
    <t>*) rozporządzenia Ministra Spraw Wewnętrznych i Administracji z dnia 16 sierpnia 2001r. w sprawie rejestru wyborców (Dz. U. Nr 88, poz. 962 ze zmianami)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</si>
</sst>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sz val="10"/>
      <name val="Arial CE"/>
      <family val="0"/>
    </font>
    <font>
      <sz val="9"/>
      <name val="Verdana"/>
      <family val="2"/>
    </font>
    <font>
      <b/>
      <sz val="10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53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6" fillId="0" borderId="0" xfId="0" applyFont="1" applyAlignment="1">
      <alignment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38">
      <selection activeCell="C38" sqref="C38"/>
    </sheetView>
  </sheetViews>
  <sheetFormatPr defaultColWidth="9.00390625" defaultRowHeight="12.75"/>
  <cols>
    <col min="2" max="2" width="30.125" style="0" customWidth="1"/>
    <col min="3" max="3" width="12.125" style="0" customWidth="1"/>
    <col min="4" max="4" width="11.75390625" style="0" customWidth="1"/>
    <col min="5" max="5" width="10.75390625" style="0" customWidth="1"/>
  </cols>
  <sheetData>
    <row r="1" spans="1:14" ht="12.75">
      <c r="A1" s="1" t="s">
        <v>0</v>
      </c>
      <c r="B1" s="1"/>
      <c r="K1" s="2" t="s">
        <v>1</v>
      </c>
      <c r="L1" s="2"/>
      <c r="M1" s="2"/>
      <c r="N1" s="2"/>
    </row>
    <row r="2" spans="1:14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8.25" customHeight="1">
      <c r="A3" s="4" t="s">
        <v>2</v>
      </c>
      <c r="B3" s="5" t="s">
        <v>3</v>
      </c>
      <c r="C3" s="5" t="s">
        <v>4</v>
      </c>
      <c r="D3" s="5" t="s">
        <v>5</v>
      </c>
      <c r="E3" s="5"/>
      <c r="F3" s="5"/>
      <c r="G3" s="6" t="s">
        <v>6</v>
      </c>
      <c r="H3" s="6"/>
      <c r="I3" s="6"/>
      <c r="J3" s="6"/>
      <c r="K3" s="6"/>
      <c r="L3" s="6"/>
      <c r="M3" s="6"/>
      <c r="N3" s="7"/>
    </row>
    <row r="4" spans="1:14" ht="23.25" customHeight="1">
      <c r="A4" s="8"/>
      <c r="B4" s="9"/>
      <c r="C4" s="9"/>
      <c r="D4" s="10" t="s">
        <v>7</v>
      </c>
      <c r="E4" s="9" t="s">
        <v>8</v>
      </c>
      <c r="F4" s="9" t="s">
        <v>9</v>
      </c>
      <c r="G4" s="11" t="s">
        <v>10</v>
      </c>
      <c r="H4" s="11"/>
      <c r="I4" s="11"/>
      <c r="J4" s="11"/>
      <c r="K4" s="12" t="s">
        <v>11</v>
      </c>
      <c r="L4" s="12"/>
      <c r="M4" s="12"/>
      <c r="N4" s="13"/>
    </row>
    <row r="5" spans="1:14" ht="38.25">
      <c r="A5" s="8"/>
      <c r="B5" s="9"/>
      <c r="C5" s="9"/>
      <c r="D5" s="10"/>
      <c r="E5" s="9"/>
      <c r="F5" s="9"/>
      <c r="G5" s="14" t="s">
        <v>7</v>
      </c>
      <c r="H5" s="15" t="s">
        <v>12</v>
      </c>
      <c r="I5" s="15" t="s">
        <v>13</v>
      </c>
      <c r="J5" s="15" t="s">
        <v>14</v>
      </c>
      <c r="K5" s="16" t="s">
        <v>7</v>
      </c>
      <c r="L5" s="16" t="s">
        <v>15</v>
      </c>
      <c r="M5" s="16" t="s">
        <v>16</v>
      </c>
      <c r="N5" s="17" t="s">
        <v>17</v>
      </c>
    </row>
    <row r="6" spans="1:14" s="21" customFormat="1" ht="19.5" customHeight="1">
      <c r="A6" s="18" t="s">
        <v>18</v>
      </c>
      <c r="B6" s="19" t="s">
        <v>19</v>
      </c>
      <c r="C6" s="20">
        <f>SUM(C7:C13)</f>
        <v>110660</v>
      </c>
      <c r="D6" s="20">
        <f>SUM(D7:D13)</f>
        <v>88507</v>
      </c>
      <c r="E6" s="20">
        <f>SUM(E7:E13)</f>
        <v>88375</v>
      </c>
      <c r="F6" s="20">
        <f>SUM(F7:F13)</f>
        <v>132</v>
      </c>
      <c r="G6" s="20">
        <f aca="true" t="shared" si="0" ref="G6:N6">SUM(G7:G13)</f>
        <v>133</v>
      </c>
      <c r="H6" s="20">
        <f t="shared" si="0"/>
        <v>127</v>
      </c>
      <c r="I6" s="20">
        <f t="shared" si="0"/>
        <v>4</v>
      </c>
      <c r="J6" s="20">
        <f t="shared" si="0"/>
        <v>2</v>
      </c>
      <c r="K6" s="20">
        <f t="shared" si="0"/>
        <v>177</v>
      </c>
      <c r="L6" s="20">
        <f t="shared" si="0"/>
        <v>92</v>
      </c>
      <c r="M6" s="20">
        <f t="shared" si="0"/>
        <v>84</v>
      </c>
      <c r="N6" s="20">
        <f t="shared" si="0"/>
        <v>1</v>
      </c>
    </row>
    <row r="7" spans="1:14" ht="12.75">
      <c r="A7" s="22" t="s">
        <v>20</v>
      </c>
      <c r="B7" s="23" t="s">
        <v>21</v>
      </c>
      <c r="C7" s="24">
        <v>33423</v>
      </c>
      <c r="D7" s="24">
        <f>E7+F7</f>
        <v>27107</v>
      </c>
      <c r="E7" s="24">
        <v>27073</v>
      </c>
      <c r="F7" s="24">
        <v>34</v>
      </c>
      <c r="G7" s="24">
        <f>SUM(H7:J7)</f>
        <v>34</v>
      </c>
      <c r="H7" s="24">
        <v>33</v>
      </c>
      <c r="I7" s="24">
        <v>0</v>
      </c>
      <c r="J7" s="24">
        <v>1</v>
      </c>
      <c r="K7" s="24">
        <f>SUM(L7:N7)</f>
        <v>69</v>
      </c>
      <c r="L7" s="24">
        <v>48</v>
      </c>
      <c r="M7" s="24">
        <v>20</v>
      </c>
      <c r="N7" s="25">
        <v>1</v>
      </c>
    </row>
    <row r="8" spans="1:14" ht="12.75">
      <c r="A8" s="22" t="s">
        <v>22</v>
      </c>
      <c r="B8" s="23" t="s">
        <v>23</v>
      </c>
      <c r="C8" s="24">
        <v>37092</v>
      </c>
      <c r="D8" s="24">
        <f aca="true" t="shared" si="1" ref="D8:D55">E8+F8</f>
        <v>30005</v>
      </c>
      <c r="E8" s="24">
        <v>30005</v>
      </c>
      <c r="F8" s="24">
        <v>0</v>
      </c>
      <c r="G8" s="24">
        <f aca="true" t="shared" si="2" ref="G8:G13">SUM(H8:J8)</f>
        <v>1</v>
      </c>
      <c r="H8" s="24">
        <v>0</v>
      </c>
      <c r="I8" s="24">
        <v>1</v>
      </c>
      <c r="J8" s="24">
        <v>0</v>
      </c>
      <c r="K8" s="24">
        <f aca="true" t="shared" si="3" ref="K8:K13">SUM(L8:N8)</f>
        <v>41</v>
      </c>
      <c r="L8" s="24">
        <v>10</v>
      </c>
      <c r="M8" s="24">
        <v>31</v>
      </c>
      <c r="N8" s="25">
        <v>0</v>
      </c>
    </row>
    <row r="9" spans="1:14" ht="12.75">
      <c r="A9" s="22" t="s">
        <v>24</v>
      </c>
      <c r="B9" s="23" t="s">
        <v>25</v>
      </c>
      <c r="C9" s="24">
        <v>9790</v>
      </c>
      <c r="D9" s="24">
        <f t="shared" si="1"/>
        <v>7778</v>
      </c>
      <c r="E9" s="24">
        <v>7739</v>
      </c>
      <c r="F9" s="24">
        <v>39</v>
      </c>
      <c r="G9" s="24">
        <f t="shared" si="2"/>
        <v>39</v>
      </c>
      <c r="H9" s="24">
        <v>38</v>
      </c>
      <c r="I9" s="24">
        <v>0</v>
      </c>
      <c r="J9" s="24">
        <v>1</v>
      </c>
      <c r="K9" s="24">
        <f t="shared" si="3"/>
        <v>33</v>
      </c>
      <c r="L9" s="24">
        <v>20</v>
      </c>
      <c r="M9" s="24">
        <v>13</v>
      </c>
      <c r="N9" s="25">
        <v>0</v>
      </c>
    </row>
    <row r="10" spans="1:14" ht="12.75">
      <c r="A10" s="22" t="s">
        <v>26</v>
      </c>
      <c r="B10" s="23" t="s">
        <v>27</v>
      </c>
      <c r="C10" s="24">
        <v>6930</v>
      </c>
      <c r="D10" s="24">
        <f t="shared" si="1"/>
        <v>5347</v>
      </c>
      <c r="E10" s="24">
        <v>5341</v>
      </c>
      <c r="F10" s="24">
        <v>6</v>
      </c>
      <c r="G10" s="24">
        <f t="shared" si="2"/>
        <v>6</v>
      </c>
      <c r="H10" s="24">
        <v>4</v>
      </c>
      <c r="I10" s="24">
        <v>2</v>
      </c>
      <c r="J10" s="24">
        <v>0</v>
      </c>
      <c r="K10" s="24">
        <f t="shared" si="3"/>
        <v>6</v>
      </c>
      <c r="L10" s="24">
        <v>3</v>
      </c>
      <c r="M10" s="24">
        <v>3</v>
      </c>
      <c r="N10" s="25">
        <v>0</v>
      </c>
    </row>
    <row r="11" spans="1:14" ht="12.75">
      <c r="A11" s="22" t="s">
        <v>28</v>
      </c>
      <c r="B11" s="23" t="s">
        <v>29</v>
      </c>
      <c r="C11" s="24">
        <v>9596</v>
      </c>
      <c r="D11" s="24">
        <f t="shared" si="1"/>
        <v>7504</v>
      </c>
      <c r="E11" s="24">
        <v>7498</v>
      </c>
      <c r="F11" s="24">
        <v>6</v>
      </c>
      <c r="G11" s="24">
        <f t="shared" si="2"/>
        <v>6</v>
      </c>
      <c r="H11" s="24">
        <v>5</v>
      </c>
      <c r="I11" s="24">
        <v>1</v>
      </c>
      <c r="J11" s="24">
        <v>0</v>
      </c>
      <c r="K11" s="24">
        <f t="shared" si="3"/>
        <v>14</v>
      </c>
      <c r="L11" s="24">
        <v>7</v>
      </c>
      <c r="M11" s="24">
        <v>7</v>
      </c>
      <c r="N11" s="25">
        <v>0</v>
      </c>
    </row>
    <row r="12" spans="1:14" ht="12.75">
      <c r="A12" s="22" t="s">
        <v>30</v>
      </c>
      <c r="B12" s="23" t="s">
        <v>31</v>
      </c>
      <c r="C12" s="24">
        <v>7528</v>
      </c>
      <c r="D12" s="24">
        <v>5790</v>
      </c>
      <c r="E12" s="24">
        <v>5762</v>
      </c>
      <c r="F12" s="24">
        <v>28</v>
      </c>
      <c r="G12" s="24">
        <f t="shared" si="2"/>
        <v>28</v>
      </c>
      <c r="H12" s="24">
        <v>28</v>
      </c>
      <c r="I12" s="24">
        <v>0</v>
      </c>
      <c r="J12" s="24">
        <v>0</v>
      </c>
      <c r="K12" s="24">
        <f t="shared" si="3"/>
        <v>7</v>
      </c>
      <c r="L12" s="24">
        <v>2</v>
      </c>
      <c r="M12" s="24">
        <v>5</v>
      </c>
      <c r="N12" s="25">
        <v>0</v>
      </c>
    </row>
    <row r="13" spans="1:14" ht="12.75">
      <c r="A13" s="22" t="s">
        <v>32</v>
      </c>
      <c r="B13" s="23" t="s">
        <v>33</v>
      </c>
      <c r="C13" s="24">
        <v>6301</v>
      </c>
      <c r="D13" s="24">
        <f t="shared" si="1"/>
        <v>4976</v>
      </c>
      <c r="E13" s="24">
        <v>4957</v>
      </c>
      <c r="F13" s="24">
        <v>19</v>
      </c>
      <c r="G13" s="24">
        <f t="shared" si="2"/>
        <v>19</v>
      </c>
      <c r="H13" s="24">
        <v>19</v>
      </c>
      <c r="I13" s="24">
        <v>0</v>
      </c>
      <c r="J13" s="24">
        <v>0</v>
      </c>
      <c r="K13" s="24">
        <f t="shared" si="3"/>
        <v>7</v>
      </c>
      <c r="L13" s="24">
        <v>2</v>
      </c>
      <c r="M13" s="24">
        <v>5</v>
      </c>
      <c r="N13" s="25">
        <v>0</v>
      </c>
    </row>
    <row r="14" spans="1:14" s="21" customFormat="1" ht="20.25" customHeight="1">
      <c r="A14" s="18" t="s">
        <v>34</v>
      </c>
      <c r="B14" s="19" t="s">
        <v>35</v>
      </c>
      <c r="C14" s="20">
        <f>SUM(C15:C28)</f>
        <v>174769</v>
      </c>
      <c r="D14" s="20">
        <f aca="true" t="shared" si="4" ref="D14:N14">SUM(D15:D28)</f>
        <v>139923</v>
      </c>
      <c r="E14" s="20">
        <f t="shared" si="4"/>
        <v>139476</v>
      </c>
      <c r="F14" s="20">
        <f t="shared" si="4"/>
        <v>447</v>
      </c>
      <c r="G14" s="20">
        <f t="shared" si="4"/>
        <v>447</v>
      </c>
      <c r="H14" s="20">
        <f t="shared" si="4"/>
        <v>402</v>
      </c>
      <c r="I14" s="20">
        <f t="shared" si="4"/>
        <v>33</v>
      </c>
      <c r="J14" s="20">
        <f t="shared" si="4"/>
        <v>12</v>
      </c>
      <c r="K14" s="20">
        <f t="shared" si="4"/>
        <v>474</v>
      </c>
      <c r="L14" s="20">
        <f t="shared" si="4"/>
        <v>244</v>
      </c>
      <c r="M14" s="20">
        <f t="shared" si="4"/>
        <v>219</v>
      </c>
      <c r="N14" s="20">
        <f t="shared" si="4"/>
        <v>11</v>
      </c>
    </row>
    <row r="15" spans="1:14" ht="12.75">
      <c r="A15" s="22" t="s">
        <v>36</v>
      </c>
      <c r="B15" s="23" t="s">
        <v>37</v>
      </c>
      <c r="C15" s="24">
        <v>5393</v>
      </c>
      <c r="D15" s="24">
        <f t="shared" si="1"/>
        <v>4477</v>
      </c>
      <c r="E15" s="24">
        <v>4408</v>
      </c>
      <c r="F15" s="24">
        <v>69</v>
      </c>
      <c r="G15" s="24">
        <f aca="true" t="shared" si="5" ref="G15:G28">SUM(H15:J15)</f>
        <v>69</v>
      </c>
      <c r="H15" s="24">
        <v>59</v>
      </c>
      <c r="I15" s="24">
        <v>7</v>
      </c>
      <c r="J15" s="24">
        <v>3</v>
      </c>
      <c r="K15" s="24">
        <f aca="true" t="shared" si="6" ref="K15:K28">SUM(L15:N15)</f>
        <v>17</v>
      </c>
      <c r="L15" s="24">
        <v>1</v>
      </c>
      <c r="M15" s="24">
        <v>13</v>
      </c>
      <c r="N15" s="25">
        <v>3</v>
      </c>
    </row>
    <row r="16" spans="1:14" ht="12.75">
      <c r="A16" s="22" t="s">
        <v>38</v>
      </c>
      <c r="B16" s="23" t="s">
        <v>39</v>
      </c>
      <c r="C16" s="24">
        <v>29912</v>
      </c>
      <c r="D16" s="24">
        <f t="shared" si="1"/>
        <v>24516</v>
      </c>
      <c r="E16" s="24">
        <v>24439</v>
      </c>
      <c r="F16" s="24">
        <v>77</v>
      </c>
      <c r="G16" s="24">
        <f t="shared" si="5"/>
        <v>77</v>
      </c>
      <c r="H16" s="24">
        <v>68</v>
      </c>
      <c r="I16" s="24">
        <v>8</v>
      </c>
      <c r="J16" s="24">
        <v>1</v>
      </c>
      <c r="K16" s="24">
        <f t="shared" si="6"/>
        <v>83</v>
      </c>
      <c r="L16" s="24">
        <v>27</v>
      </c>
      <c r="M16" s="24">
        <v>55</v>
      </c>
      <c r="N16" s="25">
        <v>1</v>
      </c>
    </row>
    <row r="17" spans="1:14" ht="12.75">
      <c r="A17" s="22" t="s">
        <v>40</v>
      </c>
      <c r="B17" s="23" t="s">
        <v>41</v>
      </c>
      <c r="C17" s="24">
        <v>10633</v>
      </c>
      <c r="D17" s="24">
        <f t="shared" si="1"/>
        <v>8530</v>
      </c>
      <c r="E17" s="24">
        <v>8502</v>
      </c>
      <c r="F17" s="24">
        <v>28</v>
      </c>
      <c r="G17" s="24">
        <f t="shared" si="5"/>
        <v>28</v>
      </c>
      <c r="H17" s="24">
        <v>22</v>
      </c>
      <c r="I17" s="24">
        <v>6</v>
      </c>
      <c r="J17" s="24">
        <v>0</v>
      </c>
      <c r="K17" s="24">
        <f t="shared" si="6"/>
        <v>18</v>
      </c>
      <c r="L17" s="24">
        <v>5</v>
      </c>
      <c r="M17" s="24">
        <v>13</v>
      </c>
      <c r="N17" s="25">
        <v>0</v>
      </c>
    </row>
    <row r="18" spans="1:14" ht="12.75">
      <c r="A18" s="22" t="s">
        <v>42</v>
      </c>
      <c r="B18" s="23" t="s">
        <v>43</v>
      </c>
      <c r="C18" s="24">
        <v>25766</v>
      </c>
      <c r="D18" s="24">
        <f t="shared" si="1"/>
        <v>20930</v>
      </c>
      <c r="E18" s="24">
        <v>20904</v>
      </c>
      <c r="F18" s="24">
        <v>26</v>
      </c>
      <c r="G18" s="24">
        <f t="shared" si="5"/>
        <v>26</v>
      </c>
      <c r="H18" s="24">
        <v>22</v>
      </c>
      <c r="I18" s="24">
        <v>4</v>
      </c>
      <c r="J18" s="24">
        <v>0</v>
      </c>
      <c r="K18" s="24">
        <f t="shared" si="6"/>
        <v>66</v>
      </c>
      <c r="L18" s="24">
        <v>28</v>
      </c>
      <c r="M18" s="24">
        <v>38</v>
      </c>
      <c r="N18" s="25">
        <v>0</v>
      </c>
    </row>
    <row r="19" spans="1:14" ht="12.75">
      <c r="A19" s="22" t="s">
        <v>44</v>
      </c>
      <c r="B19" s="23" t="s">
        <v>45</v>
      </c>
      <c r="C19" s="24">
        <v>6979</v>
      </c>
      <c r="D19" s="24">
        <f t="shared" si="1"/>
        <v>5825</v>
      </c>
      <c r="E19" s="24">
        <v>5777</v>
      </c>
      <c r="F19" s="24">
        <v>48</v>
      </c>
      <c r="G19" s="24">
        <f t="shared" si="5"/>
        <v>48</v>
      </c>
      <c r="H19" s="24">
        <v>48</v>
      </c>
      <c r="I19" s="24">
        <v>0</v>
      </c>
      <c r="J19" s="24">
        <v>0</v>
      </c>
      <c r="K19" s="24">
        <f t="shared" si="6"/>
        <v>21</v>
      </c>
      <c r="L19" s="24">
        <v>2</v>
      </c>
      <c r="M19" s="24">
        <v>19</v>
      </c>
      <c r="N19" s="25">
        <v>0</v>
      </c>
    </row>
    <row r="20" spans="1:14" ht="12.75">
      <c r="A20" s="22" t="s">
        <v>46</v>
      </c>
      <c r="B20" s="23" t="s">
        <v>47</v>
      </c>
      <c r="C20" s="24">
        <v>20896</v>
      </c>
      <c r="D20" s="24">
        <f t="shared" si="1"/>
        <v>16757</v>
      </c>
      <c r="E20" s="24">
        <v>16726</v>
      </c>
      <c r="F20" s="24">
        <v>31</v>
      </c>
      <c r="G20" s="24">
        <f t="shared" si="5"/>
        <v>31</v>
      </c>
      <c r="H20" s="24">
        <v>25</v>
      </c>
      <c r="I20" s="24">
        <v>0</v>
      </c>
      <c r="J20" s="24">
        <v>6</v>
      </c>
      <c r="K20" s="24">
        <f t="shared" si="6"/>
        <v>56</v>
      </c>
      <c r="L20" s="24">
        <v>33</v>
      </c>
      <c r="M20" s="24">
        <v>17</v>
      </c>
      <c r="N20" s="25">
        <v>6</v>
      </c>
    </row>
    <row r="21" spans="1:14" ht="12.75">
      <c r="A21" s="22" t="s">
        <v>48</v>
      </c>
      <c r="B21" s="23" t="s">
        <v>49</v>
      </c>
      <c r="C21" s="24">
        <v>17444</v>
      </c>
      <c r="D21" s="24">
        <v>13656</v>
      </c>
      <c r="E21" s="24">
        <v>13625</v>
      </c>
      <c r="F21" s="24">
        <v>31</v>
      </c>
      <c r="G21" s="24">
        <f t="shared" si="5"/>
        <v>31</v>
      </c>
      <c r="H21" s="24">
        <v>30</v>
      </c>
      <c r="I21" s="24">
        <v>0</v>
      </c>
      <c r="J21" s="24">
        <v>1</v>
      </c>
      <c r="K21" s="24">
        <f t="shared" si="6"/>
        <v>49</v>
      </c>
      <c r="L21" s="24">
        <v>31</v>
      </c>
      <c r="M21" s="24">
        <v>17</v>
      </c>
      <c r="N21" s="25">
        <v>1</v>
      </c>
    </row>
    <row r="22" spans="1:14" ht="12.75">
      <c r="A22" s="22" t="s">
        <v>50</v>
      </c>
      <c r="B22" s="23" t="s">
        <v>51</v>
      </c>
      <c r="C22" s="24">
        <v>9461</v>
      </c>
      <c r="D22" s="24">
        <f t="shared" si="1"/>
        <v>7588</v>
      </c>
      <c r="E22" s="24">
        <v>7570</v>
      </c>
      <c r="F22" s="24">
        <v>18</v>
      </c>
      <c r="G22" s="24">
        <f t="shared" si="5"/>
        <v>18</v>
      </c>
      <c r="H22" s="24">
        <v>18</v>
      </c>
      <c r="I22" s="24">
        <v>0</v>
      </c>
      <c r="J22" s="24">
        <v>0</v>
      </c>
      <c r="K22" s="24">
        <f t="shared" si="6"/>
        <v>0</v>
      </c>
      <c r="L22" s="24"/>
      <c r="M22" s="24"/>
      <c r="N22" s="25"/>
    </row>
    <row r="23" spans="1:14" ht="12.75">
      <c r="A23" s="22" t="s">
        <v>52</v>
      </c>
      <c r="B23" s="23" t="s">
        <v>53</v>
      </c>
      <c r="C23" s="24">
        <v>2032</v>
      </c>
      <c r="D23" s="24">
        <f t="shared" si="1"/>
        <v>1600</v>
      </c>
      <c r="E23" s="24">
        <v>1578</v>
      </c>
      <c r="F23" s="24">
        <v>22</v>
      </c>
      <c r="G23" s="24">
        <f t="shared" si="5"/>
        <v>22</v>
      </c>
      <c r="H23" s="24">
        <v>22</v>
      </c>
      <c r="I23" s="24">
        <v>0</v>
      </c>
      <c r="J23" s="24">
        <v>0</v>
      </c>
      <c r="K23" s="24">
        <f t="shared" si="6"/>
        <v>4</v>
      </c>
      <c r="L23" s="24">
        <v>3</v>
      </c>
      <c r="M23" s="24">
        <v>1</v>
      </c>
      <c r="N23" s="25">
        <v>0</v>
      </c>
    </row>
    <row r="24" spans="1:14" ht="12.75">
      <c r="A24" s="22" t="s">
        <v>54</v>
      </c>
      <c r="B24" s="23" t="s">
        <v>55</v>
      </c>
      <c r="C24" s="24">
        <v>8051</v>
      </c>
      <c r="D24" s="24">
        <f t="shared" si="1"/>
        <v>6278</v>
      </c>
      <c r="E24" s="24">
        <v>6272</v>
      </c>
      <c r="F24" s="24">
        <v>6</v>
      </c>
      <c r="G24" s="24">
        <f t="shared" si="5"/>
        <v>6</v>
      </c>
      <c r="H24" s="24">
        <v>6</v>
      </c>
      <c r="I24" s="24">
        <v>0</v>
      </c>
      <c r="J24" s="24">
        <v>0</v>
      </c>
      <c r="K24" s="24">
        <f t="shared" si="6"/>
        <v>0</v>
      </c>
      <c r="L24" s="24">
        <v>0</v>
      </c>
      <c r="M24" s="24">
        <v>0</v>
      </c>
      <c r="N24" s="25">
        <v>0</v>
      </c>
    </row>
    <row r="25" spans="1:14" ht="12.75">
      <c r="A25" s="22" t="s">
        <v>56</v>
      </c>
      <c r="B25" s="23" t="s">
        <v>57</v>
      </c>
      <c r="C25" s="24">
        <v>12854</v>
      </c>
      <c r="D25" s="24">
        <f t="shared" si="1"/>
        <v>10148</v>
      </c>
      <c r="E25" s="24">
        <v>10124</v>
      </c>
      <c r="F25" s="24">
        <v>24</v>
      </c>
      <c r="G25" s="24">
        <f t="shared" si="5"/>
        <v>24</v>
      </c>
      <c r="H25" s="24">
        <v>23</v>
      </c>
      <c r="I25" s="24">
        <v>1</v>
      </c>
      <c r="J25" s="24">
        <v>0</v>
      </c>
      <c r="K25" s="24">
        <f t="shared" si="6"/>
        <v>28</v>
      </c>
      <c r="L25" s="24">
        <v>18</v>
      </c>
      <c r="M25" s="24">
        <v>10</v>
      </c>
      <c r="N25" s="25">
        <v>0</v>
      </c>
    </row>
    <row r="26" spans="1:14" ht="12.75">
      <c r="A26" s="22" t="s">
        <v>58</v>
      </c>
      <c r="B26" s="23" t="s">
        <v>59</v>
      </c>
      <c r="C26" s="24">
        <v>9794</v>
      </c>
      <c r="D26" s="24">
        <f t="shared" si="1"/>
        <v>7470</v>
      </c>
      <c r="E26" s="24">
        <v>7440</v>
      </c>
      <c r="F26" s="24">
        <v>30</v>
      </c>
      <c r="G26" s="24">
        <f t="shared" si="5"/>
        <v>30</v>
      </c>
      <c r="H26" s="24">
        <v>26</v>
      </c>
      <c r="I26" s="24">
        <v>4</v>
      </c>
      <c r="J26" s="24">
        <v>0</v>
      </c>
      <c r="K26" s="24">
        <f t="shared" si="6"/>
        <v>73</v>
      </c>
      <c r="L26" s="24">
        <v>59</v>
      </c>
      <c r="M26" s="24">
        <v>14</v>
      </c>
      <c r="N26" s="25">
        <v>0</v>
      </c>
    </row>
    <row r="27" spans="1:14" ht="12.75">
      <c r="A27" s="22" t="s">
        <v>60</v>
      </c>
      <c r="B27" s="23" t="s">
        <v>61</v>
      </c>
      <c r="C27" s="24">
        <v>7918</v>
      </c>
      <c r="D27" s="24">
        <f t="shared" si="1"/>
        <v>6135</v>
      </c>
      <c r="E27" s="24">
        <v>6120</v>
      </c>
      <c r="F27" s="24">
        <v>15</v>
      </c>
      <c r="G27" s="24">
        <f t="shared" si="5"/>
        <v>15</v>
      </c>
      <c r="H27" s="24">
        <v>14</v>
      </c>
      <c r="I27" s="24">
        <v>1</v>
      </c>
      <c r="J27" s="24">
        <v>0</v>
      </c>
      <c r="K27" s="24">
        <f t="shared" si="6"/>
        <v>12</v>
      </c>
      <c r="L27" s="24">
        <v>5</v>
      </c>
      <c r="M27" s="24">
        <v>7</v>
      </c>
      <c r="N27" s="25">
        <v>0</v>
      </c>
    </row>
    <row r="28" spans="1:14" ht="12.75">
      <c r="A28" s="22" t="s">
        <v>62</v>
      </c>
      <c r="B28" s="23" t="s">
        <v>63</v>
      </c>
      <c r="C28" s="24">
        <v>7636</v>
      </c>
      <c r="D28" s="24">
        <f t="shared" si="1"/>
        <v>6013</v>
      </c>
      <c r="E28" s="24">
        <v>5991</v>
      </c>
      <c r="F28" s="24">
        <v>22</v>
      </c>
      <c r="G28" s="24">
        <f t="shared" si="5"/>
        <v>22</v>
      </c>
      <c r="H28" s="24">
        <v>19</v>
      </c>
      <c r="I28" s="24">
        <v>2</v>
      </c>
      <c r="J28" s="24">
        <v>1</v>
      </c>
      <c r="K28" s="24">
        <f t="shared" si="6"/>
        <v>47</v>
      </c>
      <c r="L28" s="24">
        <v>32</v>
      </c>
      <c r="M28" s="24">
        <v>15</v>
      </c>
      <c r="N28" s="25">
        <v>0</v>
      </c>
    </row>
    <row r="29" spans="1:14" s="21" customFormat="1" ht="20.25" customHeight="1">
      <c r="A29" s="18" t="s">
        <v>64</v>
      </c>
      <c r="B29" s="19" t="s">
        <v>65</v>
      </c>
      <c r="C29" s="20">
        <f>SUM(C30:C37)</f>
        <v>164528</v>
      </c>
      <c r="D29" s="20">
        <f aca="true" t="shared" si="7" ref="D29:N29">SUM(D30:D37)</f>
        <v>130147</v>
      </c>
      <c r="E29" s="20">
        <f t="shared" si="7"/>
        <v>130003</v>
      </c>
      <c r="F29" s="20">
        <f t="shared" si="7"/>
        <v>144</v>
      </c>
      <c r="G29" s="20">
        <f t="shared" si="7"/>
        <v>144</v>
      </c>
      <c r="H29" s="20">
        <f t="shared" si="7"/>
        <v>107</v>
      </c>
      <c r="I29" s="20">
        <f t="shared" si="7"/>
        <v>8</v>
      </c>
      <c r="J29" s="20">
        <f t="shared" si="7"/>
        <v>29</v>
      </c>
      <c r="K29" s="20">
        <f t="shared" si="7"/>
        <v>239</v>
      </c>
      <c r="L29" s="20">
        <f t="shared" si="7"/>
        <v>115</v>
      </c>
      <c r="M29" s="20">
        <f t="shared" si="7"/>
        <v>116</v>
      </c>
      <c r="N29" s="20">
        <f t="shared" si="7"/>
        <v>8</v>
      </c>
    </row>
    <row r="30" spans="1:14" ht="12.75">
      <c r="A30" s="22" t="s">
        <v>66</v>
      </c>
      <c r="B30" s="23" t="s">
        <v>67</v>
      </c>
      <c r="C30" s="24">
        <v>62138</v>
      </c>
      <c r="D30" s="24">
        <f t="shared" si="1"/>
        <v>50056</v>
      </c>
      <c r="E30" s="24">
        <v>50020</v>
      </c>
      <c r="F30" s="24">
        <v>36</v>
      </c>
      <c r="G30" s="24">
        <f aca="true" t="shared" si="8" ref="G30:G36">SUM(H30:J30)</f>
        <v>36</v>
      </c>
      <c r="H30" s="24">
        <v>23</v>
      </c>
      <c r="I30" s="24">
        <v>8</v>
      </c>
      <c r="J30" s="24">
        <v>5</v>
      </c>
      <c r="K30" s="24">
        <f aca="true" t="shared" si="9" ref="K30:K36">SUM(L30:N30)</f>
        <v>117</v>
      </c>
      <c r="L30" s="24">
        <v>64</v>
      </c>
      <c r="M30" s="24">
        <v>48</v>
      </c>
      <c r="N30" s="25">
        <v>5</v>
      </c>
    </row>
    <row r="31" spans="1:14" ht="12.75">
      <c r="A31" s="22" t="s">
        <v>68</v>
      </c>
      <c r="B31" s="23" t="s">
        <v>69</v>
      </c>
      <c r="C31" s="24">
        <v>23725</v>
      </c>
      <c r="D31" s="24">
        <f t="shared" si="1"/>
        <v>19120</v>
      </c>
      <c r="E31" s="24">
        <v>19113</v>
      </c>
      <c r="F31" s="24">
        <v>7</v>
      </c>
      <c r="G31" s="24">
        <f t="shared" si="8"/>
        <v>7</v>
      </c>
      <c r="H31" s="24">
        <v>7</v>
      </c>
      <c r="I31" s="24">
        <v>0</v>
      </c>
      <c r="J31" s="24">
        <v>0</v>
      </c>
      <c r="K31" s="24">
        <f t="shared" si="9"/>
        <v>15</v>
      </c>
      <c r="L31" s="24">
        <v>5</v>
      </c>
      <c r="M31" s="24">
        <v>10</v>
      </c>
      <c r="N31" s="25">
        <v>0</v>
      </c>
    </row>
    <row r="32" spans="1:14" ht="12.75">
      <c r="A32" s="22" t="s">
        <v>70</v>
      </c>
      <c r="B32" s="23" t="s">
        <v>71</v>
      </c>
      <c r="C32" s="24">
        <v>5509</v>
      </c>
      <c r="D32" s="24">
        <f t="shared" si="1"/>
        <v>4330</v>
      </c>
      <c r="E32" s="24">
        <v>4291</v>
      </c>
      <c r="F32" s="24">
        <v>39</v>
      </c>
      <c r="G32" s="24">
        <f t="shared" si="8"/>
        <v>39</v>
      </c>
      <c r="H32" s="24">
        <v>37</v>
      </c>
      <c r="I32" s="24">
        <v>0</v>
      </c>
      <c r="J32" s="24">
        <v>2</v>
      </c>
      <c r="K32" s="24">
        <f t="shared" si="9"/>
        <v>22</v>
      </c>
      <c r="L32" s="24">
        <v>15</v>
      </c>
      <c r="M32" s="24">
        <v>5</v>
      </c>
      <c r="N32" s="25">
        <v>2</v>
      </c>
    </row>
    <row r="33" spans="1:14" ht="12.75">
      <c r="A33" s="22" t="s">
        <v>72</v>
      </c>
      <c r="B33" s="23" t="s">
        <v>73</v>
      </c>
      <c r="C33" s="24">
        <v>10475</v>
      </c>
      <c r="D33" s="24">
        <f t="shared" si="1"/>
        <v>8061</v>
      </c>
      <c r="E33" s="24">
        <v>8038</v>
      </c>
      <c r="F33" s="24">
        <v>23</v>
      </c>
      <c r="G33" s="24">
        <f t="shared" si="8"/>
        <v>23</v>
      </c>
      <c r="H33" s="24">
        <v>14</v>
      </c>
      <c r="I33" s="24">
        <v>0</v>
      </c>
      <c r="J33" s="24">
        <v>9</v>
      </c>
      <c r="K33" s="24">
        <f t="shared" si="9"/>
        <v>3</v>
      </c>
      <c r="L33" s="24">
        <v>3</v>
      </c>
      <c r="M33" s="24">
        <v>0</v>
      </c>
      <c r="N33" s="25">
        <v>0</v>
      </c>
    </row>
    <row r="34" spans="1:14" ht="12.75">
      <c r="A34" s="22" t="s">
        <v>74</v>
      </c>
      <c r="B34" s="23" t="s">
        <v>75</v>
      </c>
      <c r="C34" s="24">
        <v>6629</v>
      </c>
      <c r="D34" s="24">
        <f t="shared" si="1"/>
        <v>4891</v>
      </c>
      <c r="E34" s="24">
        <v>4884</v>
      </c>
      <c r="F34" s="24">
        <v>7</v>
      </c>
      <c r="G34" s="24">
        <f t="shared" si="8"/>
        <v>7</v>
      </c>
      <c r="H34" s="24">
        <v>6</v>
      </c>
      <c r="I34" s="24">
        <v>0</v>
      </c>
      <c r="J34" s="24">
        <v>1</v>
      </c>
      <c r="K34" s="24">
        <f t="shared" si="9"/>
        <v>8</v>
      </c>
      <c r="L34" s="24">
        <v>3</v>
      </c>
      <c r="M34" s="24">
        <v>4</v>
      </c>
      <c r="N34" s="25">
        <v>1</v>
      </c>
    </row>
    <row r="35" spans="1:14" ht="12.75">
      <c r="A35" s="22" t="s">
        <v>76</v>
      </c>
      <c r="B35" s="23" t="s">
        <v>77</v>
      </c>
      <c r="C35" s="24">
        <v>28117</v>
      </c>
      <c r="D35" s="24">
        <v>22016</v>
      </c>
      <c r="E35" s="24">
        <v>22006</v>
      </c>
      <c r="F35" s="24">
        <v>10</v>
      </c>
      <c r="G35" s="24">
        <f t="shared" si="8"/>
        <v>10</v>
      </c>
      <c r="H35" s="24">
        <v>10</v>
      </c>
      <c r="I35" s="24">
        <v>0</v>
      </c>
      <c r="J35" s="24">
        <v>0</v>
      </c>
      <c r="K35" s="24">
        <f t="shared" si="9"/>
        <v>53</v>
      </c>
      <c r="L35" s="24">
        <v>13</v>
      </c>
      <c r="M35" s="24">
        <v>40</v>
      </c>
      <c r="N35" s="25">
        <v>0</v>
      </c>
    </row>
    <row r="36" spans="1:14" ht="12.75">
      <c r="A36" s="22" t="s">
        <v>78</v>
      </c>
      <c r="B36" s="23" t="s">
        <v>79</v>
      </c>
      <c r="C36" s="24">
        <v>15409</v>
      </c>
      <c r="D36" s="24">
        <v>11947</v>
      </c>
      <c r="E36" s="24">
        <v>11939</v>
      </c>
      <c r="F36" s="24">
        <v>8</v>
      </c>
      <c r="G36" s="24">
        <f t="shared" si="8"/>
        <v>8</v>
      </c>
      <c r="H36" s="24">
        <v>8</v>
      </c>
      <c r="I36" s="24">
        <v>0</v>
      </c>
      <c r="J36" s="24">
        <v>0</v>
      </c>
      <c r="K36" s="24">
        <f t="shared" si="9"/>
        <v>15</v>
      </c>
      <c r="L36" s="24">
        <v>9</v>
      </c>
      <c r="M36" s="24">
        <v>6</v>
      </c>
      <c r="N36" s="25">
        <v>0</v>
      </c>
    </row>
    <row r="37" spans="1:14" ht="12.75">
      <c r="A37" s="22" t="s">
        <v>80</v>
      </c>
      <c r="B37" s="23" t="s">
        <v>81</v>
      </c>
      <c r="C37" s="24">
        <v>12526</v>
      </c>
      <c r="D37" s="24">
        <v>9726</v>
      </c>
      <c r="E37" s="24">
        <v>9712</v>
      </c>
      <c r="F37" s="24">
        <v>14</v>
      </c>
      <c r="G37" s="24">
        <f>SUM(H37:J37)</f>
        <v>14</v>
      </c>
      <c r="H37" s="24">
        <v>2</v>
      </c>
      <c r="I37" s="24">
        <v>0</v>
      </c>
      <c r="J37" s="24">
        <v>12</v>
      </c>
      <c r="K37" s="24">
        <f>SUM(L37:N37)</f>
        <v>6</v>
      </c>
      <c r="L37" s="24">
        <v>3</v>
      </c>
      <c r="M37" s="24">
        <v>3</v>
      </c>
      <c r="N37" s="25">
        <v>0</v>
      </c>
    </row>
    <row r="38" spans="1:14" s="21" customFormat="1" ht="19.5" customHeight="1">
      <c r="A38" s="18" t="s">
        <v>82</v>
      </c>
      <c r="B38" s="19" t="s">
        <v>83</v>
      </c>
      <c r="C38" s="20">
        <f>SUM(C39:C47)</f>
        <v>190669</v>
      </c>
      <c r="D38" s="20">
        <f aca="true" t="shared" si="10" ref="D38:N38">SUM(D39:D47)</f>
        <v>155028</v>
      </c>
      <c r="E38" s="20">
        <f t="shared" si="10"/>
        <v>154783</v>
      </c>
      <c r="F38" s="20">
        <f t="shared" si="10"/>
        <v>245</v>
      </c>
      <c r="G38" s="20">
        <f t="shared" si="10"/>
        <v>245</v>
      </c>
      <c r="H38" s="20">
        <f t="shared" si="10"/>
        <v>212</v>
      </c>
      <c r="I38" s="20">
        <f t="shared" si="10"/>
        <v>23</v>
      </c>
      <c r="J38" s="20">
        <f t="shared" si="10"/>
        <v>10</v>
      </c>
      <c r="K38" s="20">
        <f t="shared" si="10"/>
        <v>405</v>
      </c>
      <c r="L38" s="20">
        <f t="shared" si="10"/>
        <v>159</v>
      </c>
      <c r="M38" s="20">
        <f t="shared" si="10"/>
        <v>236</v>
      </c>
      <c r="N38" s="20">
        <f t="shared" si="10"/>
        <v>10</v>
      </c>
    </row>
    <row r="39" spans="1:14" ht="12.75">
      <c r="A39" s="22" t="s">
        <v>84</v>
      </c>
      <c r="B39" s="23" t="s">
        <v>85</v>
      </c>
      <c r="C39" s="24">
        <v>17685</v>
      </c>
      <c r="D39" s="24">
        <f t="shared" si="1"/>
        <v>14124</v>
      </c>
      <c r="E39" s="24">
        <v>14112</v>
      </c>
      <c r="F39" s="24">
        <v>12</v>
      </c>
      <c r="G39" s="24">
        <f aca="true" t="shared" si="11" ref="G39:G47">SUM(H39:J39)</f>
        <v>12</v>
      </c>
      <c r="H39" s="24">
        <v>11</v>
      </c>
      <c r="I39" s="24">
        <v>1</v>
      </c>
      <c r="J39" s="24">
        <v>0</v>
      </c>
      <c r="K39" s="24">
        <f aca="true" t="shared" si="12" ref="K39:K47">SUM(L39:N39)</f>
        <v>20</v>
      </c>
      <c r="L39" s="24">
        <v>4</v>
      </c>
      <c r="M39" s="24">
        <v>16</v>
      </c>
      <c r="N39" s="25">
        <v>0</v>
      </c>
    </row>
    <row r="40" spans="1:14" ht="12.75">
      <c r="A40" s="22" t="s">
        <v>86</v>
      </c>
      <c r="B40" s="23" t="s">
        <v>87</v>
      </c>
      <c r="C40" s="24">
        <v>5198</v>
      </c>
      <c r="D40" s="24">
        <f t="shared" si="1"/>
        <v>4218</v>
      </c>
      <c r="E40" s="24">
        <v>4201</v>
      </c>
      <c r="F40" s="24">
        <v>17</v>
      </c>
      <c r="G40" s="24">
        <f t="shared" si="11"/>
        <v>17</v>
      </c>
      <c r="H40" s="24">
        <v>16</v>
      </c>
      <c r="I40" s="24">
        <v>1</v>
      </c>
      <c r="J40" s="24">
        <v>0</v>
      </c>
      <c r="K40" s="24">
        <f t="shared" si="12"/>
        <v>7</v>
      </c>
      <c r="L40" s="24">
        <v>3</v>
      </c>
      <c r="M40" s="24">
        <v>4</v>
      </c>
      <c r="N40" s="25">
        <v>0</v>
      </c>
    </row>
    <row r="41" spans="1:14" ht="12.75">
      <c r="A41" s="22" t="s">
        <v>88</v>
      </c>
      <c r="B41" s="23" t="s">
        <v>89</v>
      </c>
      <c r="C41" s="24">
        <v>5845</v>
      </c>
      <c r="D41" s="24">
        <f t="shared" si="1"/>
        <v>4951</v>
      </c>
      <c r="E41" s="24">
        <v>4893</v>
      </c>
      <c r="F41" s="24">
        <v>58</v>
      </c>
      <c r="G41" s="24">
        <f t="shared" si="11"/>
        <v>58</v>
      </c>
      <c r="H41" s="24">
        <v>58</v>
      </c>
      <c r="I41" s="24">
        <v>0</v>
      </c>
      <c r="J41" s="24">
        <v>0</v>
      </c>
      <c r="K41" s="24">
        <f t="shared" si="12"/>
        <v>15</v>
      </c>
      <c r="L41" s="24">
        <v>3</v>
      </c>
      <c r="M41" s="24">
        <v>12</v>
      </c>
      <c r="N41" s="25">
        <v>0</v>
      </c>
    </row>
    <row r="42" spans="1:14" ht="12.75">
      <c r="A42" s="22" t="s">
        <v>90</v>
      </c>
      <c r="B42" s="23" t="s">
        <v>91</v>
      </c>
      <c r="C42" s="24">
        <v>4900</v>
      </c>
      <c r="D42" s="24">
        <f t="shared" si="1"/>
        <v>3638</v>
      </c>
      <c r="E42" s="24">
        <v>3624</v>
      </c>
      <c r="F42" s="24">
        <v>14</v>
      </c>
      <c r="G42" s="24">
        <f t="shared" si="11"/>
        <v>14</v>
      </c>
      <c r="H42" s="24">
        <v>13</v>
      </c>
      <c r="I42" s="24">
        <v>1</v>
      </c>
      <c r="J42" s="24">
        <v>0</v>
      </c>
      <c r="K42" s="24">
        <f t="shared" si="12"/>
        <v>7</v>
      </c>
      <c r="L42" s="24">
        <v>1</v>
      </c>
      <c r="M42" s="24">
        <v>6</v>
      </c>
      <c r="N42" s="25">
        <v>0</v>
      </c>
    </row>
    <row r="43" spans="1:14" ht="12.75">
      <c r="A43" s="22" t="s">
        <v>92</v>
      </c>
      <c r="B43" s="23" t="s">
        <v>93</v>
      </c>
      <c r="C43" s="24">
        <v>9664</v>
      </c>
      <c r="D43" s="24">
        <f t="shared" si="1"/>
        <v>7672</v>
      </c>
      <c r="E43" s="24">
        <v>7665</v>
      </c>
      <c r="F43" s="24">
        <v>7</v>
      </c>
      <c r="G43" s="24">
        <f t="shared" si="11"/>
        <v>7</v>
      </c>
      <c r="H43" s="24">
        <v>7</v>
      </c>
      <c r="I43" s="24">
        <v>0</v>
      </c>
      <c r="J43" s="24">
        <v>0</v>
      </c>
      <c r="K43" s="24">
        <f t="shared" si="12"/>
        <v>26</v>
      </c>
      <c r="L43" s="24">
        <v>11</v>
      </c>
      <c r="M43" s="24">
        <v>15</v>
      </c>
      <c r="N43" s="25">
        <v>0</v>
      </c>
    </row>
    <row r="44" spans="1:14" ht="12.75">
      <c r="A44" s="22" t="s">
        <v>94</v>
      </c>
      <c r="B44" s="23" t="s">
        <v>95</v>
      </c>
      <c r="C44" s="24">
        <v>7581</v>
      </c>
      <c r="D44" s="24">
        <f t="shared" si="1"/>
        <v>6038</v>
      </c>
      <c r="E44" s="24">
        <v>6001</v>
      </c>
      <c r="F44" s="24">
        <v>37</v>
      </c>
      <c r="G44" s="24">
        <f t="shared" si="11"/>
        <v>37</v>
      </c>
      <c r="H44" s="24">
        <v>27</v>
      </c>
      <c r="I44" s="24">
        <v>1</v>
      </c>
      <c r="J44" s="24">
        <v>9</v>
      </c>
      <c r="K44" s="24">
        <f t="shared" si="12"/>
        <v>14</v>
      </c>
      <c r="L44" s="24">
        <v>3</v>
      </c>
      <c r="M44" s="24">
        <v>2</v>
      </c>
      <c r="N44" s="25">
        <v>9</v>
      </c>
    </row>
    <row r="45" spans="1:14" ht="12.75">
      <c r="A45" s="22" t="s">
        <v>96</v>
      </c>
      <c r="B45" s="23" t="s">
        <v>97</v>
      </c>
      <c r="C45" s="24">
        <v>4108</v>
      </c>
      <c r="D45" s="24">
        <f t="shared" si="1"/>
        <v>3210</v>
      </c>
      <c r="E45" s="24">
        <v>3193</v>
      </c>
      <c r="F45" s="24">
        <v>17</v>
      </c>
      <c r="G45" s="24">
        <f t="shared" si="11"/>
        <v>17</v>
      </c>
      <c r="H45" s="24">
        <v>17</v>
      </c>
      <c r="I45" s="24">
        <v>0</v>
      </c>
      <c r="J45" s="24">
        <v>0</v>
      </c>
      <c r="K45" s="24">
        <f t="shared" si="12"/>
        <v>5</v>
      </c>
      <c r="L45" s="24">
        <v>1</v>
      </c>
      <c r="M45" s="24">
        <v>4</v>
      </c>
      <c r="N45" s="25">
        <v>0</v>
      </c>
    </row>
    <row r="46" spans="1:14" ht="12.75">
      <c r="A46" s="22" t="s">
        <v>98</v>
      </c>
      <c r="B46" s="23" t="s">
        <v>99</v>
      </c>
      <c r="C46" s="24">
        <v>5926</v>
      </c>
      <c r="D46" s="24">
        <f t="shared" si="1"/>
        <v>4714</v>
      </c>
      <c r="E46" s="24">
        <v>4708</v>
      </c>
      <c r="F46" s="24">
        <v>6</v>
      </c>
      <c r="G46" s="24">
        <f t="shared" si="11"/>
        <v>6</v>
      </c>
      <c r="H46" s="24">
        <v>6</v>
      </c>
      <c r="I46" s="24">
        <v>0</v>
      </c>
      <c r="J46" s="24">
        <v>0</v>
      </c>
      <c r="K46" s="24">
        <f t="shared" si="12"/>
        <v>10</v>
      </c>
      <c r="L46" s="24">
        <v>5</v>
      </c>
      <c r="M46" s="24">
        <v>5</v>
      </c>
      <c r="N46" s="25">
        <v>0</v>
      </c>
    </row>
    <row r="47" spans="1:14" ht="12.75">
      <c r="A47" s="22" t="s">
        <v>100</v>
      </c>
      <c r="B47" s="23" t="s">
        <v>101</v>
      </c>
      <c r="C47" s="24">
        <v>129762</v>
      </c>
      <c r="D47" s="24">
        <f t="shared" si="1"/>
        <v>106463</v>
      </c>
      <c r="E47" s="24">
        <v>106386</v>
      </c>
      <c r="F47" s="24">
        <v>77</v>
      </c>
      <c r="G47" s="24">
        <f t="shared" si="11"/>
        <v>77</v>
      </c>
      <c r="H47" s="24">
        <v>57</v>
      </c>
      <c r="I47" s="24">
        <v>19</v>
      </c>
      <c r="J47" s="24">
        <v>1</v>
      </c>
      <c r="K47" s="24">
        <f t="shared" si="12"/>
        <v>301</v>
      </c>
      <c r="L47" s="24">
        <v>128</v>
      </c>
      <c r="M47" s="24">
        <v>172</v>
      </c>
      <c r="N47" s="25">
        <v>1</v>
      </c>
    </row>
    <row r="48" spans="1:14" s="21" customFormat="1" ht="19.5" customHeight="1">
      <c r="A48" s="18" t="s">
        <v>102</v>
      </c>
      <c r="B48" s="19" t="s">
        <v>103</v>
      </c>
      <c r="C48" s="20">
        <f>SUM(C49:C55)</f>
        <v>71524</v>
      </c>
      <c r="D48" s="20">
        <f>SUM(D49:D55)</f>
        <v>56337</v>
      </c>
      <c r="E48" s="20">
        <f aca="true" t="shared" si="13" ref="E48:N48">SUM(E49:E55)</f>
        <v>56240</v>
      </c>
      <c r="F48" s="20">
        <f t="shared" si="13"/>
        <v>97</v>
      </c>
      <c r="G48" s="20">
        <f t="shared" si="13"/>
        <v>97</v>
      </c>
      <c r="H48" s="20">
        <f t="shared" si="13"/>
        <v>70</v>
      </c>
      <c r="I48" s="20">
        <f t="shared" si="13"/>
        <v>1</v>
      </c>
      <c r="J48" s="20">
        <f t="shared" si="13"/>
        <v>26</v>
      </c>
      <c r="K48" s="20">
        <f t="shared" si="13"/>
        <v>216</v>
      </c>
      <c r="L48" s="20">
        <f t="shared" si="13"/>
        <v>151</v>
      </c>
      <c r="M48" s="20">
        <f t="shared" si="13"/>
        <v>65</v>
      </c>
      <c r="N48" s="20">
        <f t="shared" si="13"/>
        <v>0</v>
      </c>
    </row>
    <row r="49" spans="1:14" ht="12.75">
      <c r="A49" s="22" t="s">
        <v>104</v>
      </c>
      <c r="B49" s="23" t="s">
        <v>105</v>
      </c>
      <c r="C49" s="24">
        <v>5773</v>
      </c>
      <c r="D49" s="24">
        <f t="shared" si="1"/>
        <v>4619</v>
      </c>
      <c r="E49" s="24">
        <v>4605</v>
      </c>
      <c r="F49" s="24">
        <v>14</v>
      </c>
      <c r="G49" s="24">
        <f aca="true" t="shared" si="14" ref="G49:G55">SUM(H49:J49)</f>
        <v>14</v>
      </c>
      <c r="H49" s="24">
        <v>14</v>
      </c>
      <c r="I49" s="24">
        <v>0</v>
      </c>
      <c r="J49" s="24">
        <v>0</v>
      </c>
      <c r="K49" s="24">
        <f aca="true" t="shared" si="15" ref="K49:K55">SUM(L49:N49)</f>
        <v>125</v>
      </c>
      <c r="L49" s="24">
        <v>101</v>
      </c>
      <c r="M49" s="24">
        <v>24</v>
      </c>
      <c r="N49" s="25">
        <v>0</v>
      </c>
    </row>
    <row r="50" spans="1:14" ht="12.75">
      <c r="A50" s="22" t="s">
        <v>106</v>
      </c>
      <c r="B50" s="23" t="s">
        <v>107</v>
      </c>
      <c r="C50" s="24">
        <v>3292</v>
      </c>
      <c r="D50" s="24">
        <f t="shared" si="1"/>
        <v>2518</v>
      </c>
      <c r="E50" s="24">
        <v>2506</v>
      </c>
      <c r="F50" s="24">
        <v>12</v>
      </c>
      <c r="G50" s="24">
        <f t="shared" si="14"/>
        <v>12</v>
      </c>
      <c r="H50" s="24">
        <v>10</v>
      </c>
      <c r="I50" s="24">
        <v>0</v>
      </c>
      <c r="J50" s="24">
        <v>2</v>
      </c>
      <c r="K50" s="24">
        <f t="shared" si="15"/>
        <v>9</v>
      </c>
      <c r="L50" s="24">
        <v>2</v>
      </c>
      <c r="M50" s="24">
        <v>7</v>
      </c>
      <c r="N50" s="25">
        <v>0</v>
      </c>
    </row>
    <row r="51" spans="1:14" ht="12.75">
      <c r="A51" s="22" t="s">
        <v>108</v>
      </c>
      <c r="B51" s="23" t="s">
        <v>109</v>
      </c>
      <c r="C51" s="24">
        <v>8865</v>
      </c>
      <c r="D51" s="24">
        <f t="shared" si="1"/>
        <v>6836</v>
      </c>
      <c r="E51" s="24">
        <v>6834</v>
      </c>
      <c r="F51" s="24">
        <v>2</v>
      </c>
      <c r="G51" s="24">
        <f t="shared" si="14"/>
        <v>2</v>
      </c>
      <c r="H51" s="24">
        <v>2</v>
      </c>
      <c r="I51" s="24">
        <v>0</v>
      </c>
      <c r="J51" s="24">
        <v>0</v>
      </c>
      <c r="K51" s="24">
        <f t="shared" si="15"/>
        <v>5</v>
      </c>
      <c r="L51" s="24">
        <v>5</v>
      </c>
      <c r="M51" s="24">
        <v>0</v>
      </c>
      <c r="N51" s="25">
        <v>0</v>
      </c>
    </row>
    <row r="52" spans="1:14" ht="12.75">
      <c r="A52" s="22" t="s">
        <v>110</v>
      </c>
      <c r="B52" s="23" t="s">
        <v>111</v>
      </c>
      <c r="C52" s="24">
        <v>5777</v>
      </c>
      <c r="D52" s="24">
        <f t="shared" si="1"/>
        <v>4411</v>
      </c>
      <c r="E52" s="24">
        <v>4399</v>
      </c>
      <c r="F52" s="24">
        <v>12</v>
      </c>
      <c r="G52" s="24">
        <f t="shared" si="14"/>
        <v>12</v>
      </c>
      <c r="H52" s="24">
        <v>4</v>
      </c>
      <c r="I52" s="24">
        <v>1</v>
      </c>
      <c r="J52" s="24">
        <v>7</v>
      </c>
      <c r="K52" s="24">
        <f t="shared" si="15"/>
        <v>10</v>
      </c>
      <c r="L52" s="24">
        <v>7</v>
      </c>
      <c r="M52" s="24">
        <v>3</v>
      </c>
      <c r="N52" s="25">
        <v>0</v>
      </c>
    </row>
    <row r="53" spans="1:14" ht="12.75">
      <c r="A53" s="22" t="s">
        <v>112</v>
      </c>
      <c r="B53" s="23" t="s">
        <v>113</v>
      </c>
      <c r="C53" s="24">
        <v>23898</v>
      </c>
      <c r="D53" s="24">
        <v>19010</v>
      </c>
      <c r="E53" s="24">
        <v>18982</v>
      </c>
      <c r="F53" s="24">
        <v>28</v>
      </c>
      <c r="G53" s="24">
        <f t="shared" si="14"/>
        <v>28</v>
      </c>
      <c r="H53" s="24">
        <v>11</v>
      </c>
      <c r="I53" s="24">
        <v>0</v>
      </c>
      <c r="J53" s="24">
        <v>17</v>
      </c>
      <c r="K53" s="24">
        <f t="shared" si="15"/>
        <v>45</v>
      </c>
      <c r="L53" s="24">
        <v>19</v>
      </c>
      <c r="M53" s="24">
        <v>26</v>
      </c>
      <c r="N53" s="25">
        <v>0</v>
      </c>
    </row>
    <row r="54" spans="1:14" ht="12.75">
      <c r="A54" s="26" t="s">
        <v>114</v>
      </c>
      <c r="B54" s="27" t="s">
        <v>115</v>
      </c>
      <c r="C54" s="28">
        <v>18811</v>
      </c>
      <c r="D54" s="24">
        <f t="shared" si="1"/>
        <v>14966</v>
      </c>
      <c r="E54" s="28">
        <v>14948</v>
      </c>
      <c r="F54" s="28">
        <v>18</v>
      </c>
      <c r="G54" s="24">
        <f t="shared" si="14"/>
        <v>18</v>
      </c>
      <c r="H54" s="28">
        <v>18</v>
      </c>
      <c r="I54" s="28">
        <v>0</v>
      </c>
      <c r="J54" s="28">
        <v>0</v>
      </c>
      <c r="K54" s="24">
        <f t="shared" si="15"/>
        <v>17</v>
      </c>
      <c r="L54" s="28">
        <v>17</v>
      </c>
      <c r="M54" s="28">
        <v>0</v>
      </c>
      <c r="N54" s="29">
        <v>0</v>
      </c>
    </row>
    <row r="55" spans="1:14" ht="12.75">
      <c r="A55" s="26" t="s">
        <v>116</v>
      </c>
      <c r="B55" s="27" t="s">
        <v>117</v>
      </c>
      <c r="C55" s="28">
        <v>5108</v>
      </c>
      <c r="D55" s="24">
        <f t="shared" si="1"/>
        <v>3977</v>
      </c>
      <c r="E55" s="28">
        <v>3966</v>
      </c>
      <c r="F55" s="28">
        <v>11</v>
      </c>
      <c r="G55" s="24">
        <f t="shared" si="14"/>
        <v>11</v>
      </c>
      <c r="H55" s="28">
        <v>11</v>
      </c>
      <c r="I55" s="28">
        <v>0</v>
      </c>
      <c r="J55" s="28">
        <v>0</v>
      </c>
      <c r="K55" s="24">
        <f t="shared" si="15"/>
        <v>5</v>
      </c>
      <c r="L55" s="28">
        <v>0</v>
      </c>
      <c r="M55" s="28">
        <v>5</v>
      </c>
      <c r="N55" s="29">
        <v>0</v>
      </c>
    </row>
    <row r="56" spans="1:14" s="21" customFormat="1" ht="21" customHeight="1" thickBot="1">
      <c r="A56" s="30"/>
      <c r="B56" s="31" t="s">
        <v>118</v>
      </c>
      <c r="C56" s="32">
        <f>C6+C14+C29+C38+C48</f>
        <v>712150</v>
      </c>
      <c r="D56" s="32">
        <f aca="true" t="shared" si="16" ref="D56:N56">D6+D14+D29+D38+D48</f>
        <v>569942</v>
      </c>
      <c r="E56" s="32">
        <f t="shared" si="16"/>
        <v>568877</v>
      </c>
      <c r="F56" s="32">
        <f t="shared" si="16"/>
        <v>1065</v>
      </c>
      <c r="G56" s="32">
        <f t="shared" si="16"/>
        <v>1066</v>
      </c>
      <c r="H56" s="32">
        <f t="shared" si="16"/>
        <v>918</v>
      </c>
      <c r="I56" s="32">
        <f t="shared" si="16"/>
        <v>69</v>
      </c>
      <c r="J56" s="32">
        <f t="shared" si="16"/>
        <v>79</v>
      </c>
      <c r="K56" s="32">
        <f t="shared" si="16"/>
        <v>1511</v>
      </c>
      <c r="L56" s="32">
        <f t="shared" si="16"/>
        <v>761</v>
      </c>
      <c r="M56" s="32">
        <f t="shared" si="16"/>
        <v>720</v>
      </c>
      <c r="N56" s="32">
        <f t="shared" si="16"/>
        <v>30</v>
      </c>
    </row>
    <row r="57" ht="12.75">
      <c r="A57" s="33"/>
    </row>
    <row r="58" spans="1:14" ht="12.75">
      <c r="A58" s="34" t="s">
        <v>119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</sheetData>
  <mergeCells count="14">
    <mergeCell ref="F4:F5"/>
    <mergeCell ref="G4:J4"/>
    <mergeCell ref="K4:N4"/>
    <mergeCell ref="A58:N58"/>
    <mergeCell ref="A1:B1"/>
    <mergeCell ref="K1:N1"/>
    <mergeCell ref="A2:N2"/>
    <mergeCell ref="A3:A5"/>
    <mergeCell ref="B3:B5"/>
    <mergeCell ref="C3:C5"/>
    <mergeCell ref="D3:F3"/>
    <mergeCell ref="G3:N3"/>
    <mergeCell ref="D4:D5"/>
    <mergeCell ref="E4:E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dcterms:created xsi:type="dcterms:W3CDTF">2003-11-03T13:23:55Z</dcterms:created>
  <dcterms:modified xsi:type="dcterms:W3CDTF">2003-11-03T13:25:25Z</dcterms:modified>
  <cp:category/>
  <cp:version/>
  <cp:contentType/>
  <cp:contentStatus/>
</cp:coreProperties>
</file>