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0" windowWidth="9696" windowHeight="7296" activeTab="0"/>
  </bookViews>
  <sheets>
    <sheet name="Arkusz1" sheetId="1" r:id="rId1"/>
  </sheets>
  <definedNames>
    <definedName name="_xlnm.Print_Area" localSheetId="0">'Arkusz1'!$A$1:$T$56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<sst xmlns="http://schemas.openxmlformats.org/spreadsheetml/2006/main" count="78" uniqueCount="72">
  <si>
    <t>Nazwa 
jednostki</t>
  </si>
  <si>
    <t>ogółem</t>
  </si>
  <si>
    <t>Zielone</t>
  </si>
  <si>
    <t>Kod 
teryt.</t>
  </si>
  <si>
    <t>Liczba wyborców
ujętych w rejestrze wyborców</t>
  </si>
  <si>
    <t>w tym:
część B</t>
  </si>
  <si>
    <t>Różowe - część A</t>
  </si>
  <si>
    <t>Różowe - część B</t>
  </si>
  <si>
    <t>Różowe
ogółem
Część A i B</t>
  </si>
  <si>
    <t>Bielawa</t>
  </si>
  <si>
    <t>Dzierżoniów</t>
  </si>
  <si>
    <t>Pieszyce</t>
  </si>
  <si>
    <t>Piława Górna</t>
  </si>
  <si>
    <t>Dzierżoniów gm.</t>
  </si>
  <si>
    <t>Łagiewniki</t>
  </si>
  <si>
    <t>Niemcza</t>
  </si>
  <si>
    <t>Rada Powiatu Kłodzkiego</t>
  </si>
  <si>
    <t>Duszniki-Zdrój</t>
  </si>
  <si>
    <t>Kłodzko</t>
  </si>
  <si>
    <t>Kudowa-Zdrój</t>
  </si>
  <si>
    <t>Nowa Ruda</t>
  </si>
  <si>
    <t>Polanica-Zdrój</t>
  </si>
  <si>
    <t>Kłodzko gm.</t>
  </si>
  <si>
    <t>Lądek-Zdrój</t>
  </si>
  <si>
    <t>Lewin Kłodzki</t>
  </si>
  <si>
    <t>Międzylesie</t>
  </si>
  <si>
    <t>Nowa Ruda gm.</t>
  </si>
  <si>
    <t>Radków</t>
  </si>
  <si>
    <t>Stronie Śląskie</t>
  </si>
  <si>
    <t>Szczytna</t>
  </si>
  <si>
    <t>Świdnica</t>
  </si>
  <si>
    <t>Rada Powiatu Świdnickiego</t>
  </si>
  <si>
    <t>Świebodzice</t>
  </si>
  <si>
    <t>Dobromierz</t>
  </si>
  <si>
    <t>Jaworzyna Śląska</t>
  </si>
  <si>
    <t>Marcinowice</t>
  </si>
  <si>
    <t>Strzegom</t>
  </si>
  <si>
    <t>Świdnica gm.</t>
  </si>
  <si>
    <t>Żarów</t>
  </si>
  <si>
    <t>Rada Powiatu Wałbrzyskiego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</si>
  <si>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</si>
  <si>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</si>
  <si>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</si>
  <si>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</si>
  <si>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</si>
  <si>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</si>
  <si>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</si>
  <si>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</si>
  <si>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Wałbrzych</t>
  </si>
  <si>
    <t>Rada Powiatu Ząbkowickiego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</si>
  <si>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</si>
  <si>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</si>
  <si>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</si>
  <si>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</si>
  <si>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</si>
  <si>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</si>
  <si>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</si>
  <si>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Razem</t>
  </si>
  <si>
    <t>Delegatura w Wałbrzychu</t>
  </si>
  <si>
    <t>Karty dodatkowe</t>
  </si>
  <si>
    <t>stan rejestru na dzień 31 marca 2004 r.</t>
  </si>
  <si>
    <t>Liczba mieszka-ńców</t>
  </si>
  <si>
    <r>
      <t>§ 3 
ust. 2
 pkt 2
lit. a)</t>
    </r>
    <r>
      <rPr>
        <b/>
        <vertAlign val="superscript"/>
        <sz val="12"/>
        <rFont val="Verdana"/>
        <family val="2"/>
      </rPr>
      <t>*)</t>
    </r>
  </si>
  <si>
    <r>
      <t>§ 3
ust. 2 
pkt 2
lit. b)</t>
    </r>
    <r>
      <rPr>
        <b/>
        <vertAlign val="superscript"/>
        <sz val="12"/>
        <rFont val="Verdana"/>
        <family val="2"/>
      </rPr>
      <t>*)</t>
    </r>
  </si>
  <si>
    <r>
      <t>§ 3
ust. 2
pkt 2
lit. c)</t>
    </r>
    <r>
      <rPr>
        <b/>
        <vertAlign val="superscript"/>
        <sz val="12"/>
        <rFont val="Verdana"/>
        <family val="2"/>
      </rPr>
      <t>*)</t>
    </r>
  </si>
  <si>
    <r>
      <t>§ 3
ust. 4
pkt 1</t>
    </r>
    <r>
      <rPr>
        <b/>
        <vertAlign val="superscript"/>
        <sz val="12"/>
        <rFont val="Verdana"/>
        <family val="2"/>
      </rPr>
      <t>*)</t>
    </r>
  </si>
  <si>
    <r>
      <t>§ 3
ust. 4 
pkt 2</t>
    </r>
    <r>
      <rPr>
        <b/>
        <vertAlign val="superscript"/>
        <sz val="12"/>
        <rFont val="Verdana"/>
        <family val="2"/>
      </rPr>
      <t>*)</t>
    </r>
  </si>
  <si>
    <r>
      <t>§ 3
ust. 4
pkt 3</t>
    </r>
    <r>
      <rPr>
        <b/>
        <vertAlign val="superscript"/>
        <sz val="12"/>
        <rFont val="Verdana"/>
        <family val="2"/>
      </rPr>
      <t>*)</t>
    </r>
  </si>
  <si>
    <t>wpisa-nych z urzędu</t>
  </si>
  <si>
    <t>wpisa-nych na wniosek</t>
  </si>
  <si>
    <t>Bystrzyca Kłodzka</t>
  </si>
  <si>
    <t>Rada Powiatu Dzierżoniowskiego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</si>
</sst>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sz val="8"/>
      <name val="Tahoma"/>
      <family val="0"/>
    </font>
    <font>
      <sz val="8"/>
      <color indexed="17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sz val="8"/>
      <name val="Verdana"/>
      <family val="2"/>
    </font>
    <font>
      <sz val="8"/>
      <name val="Arial CE"/>
      <family val="2"/>
    </font>
    <font>
      <sz val="12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b/>
      <vertAlign val="superscript"/>
      <sz val="12"/>
      <name val="Verdana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7" xfId="0" applyFont="1" applyBorder="1" applyAlignment="1">
      <alignment vertical="center" wrapText="1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left"/>
      <protection locked="0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8"/>
  <sheetViews>
    <sheetView showGridLines="0" tabSelected="1" zoomScale="75" zoomScaleNormal="75" workbookViewId="0" topLeftCell="I23">
      <pane xSplit="9216" topLeftCell="J9" activePane="topLeft" state="split"/>
      <selection pane="topLeft" activeCell="J18" sqref="J18"/>
      <selection pane="topRight" activeCell="J37" sqref="J37"/>
    </sheetView>
  </sheetViews>
  <sheetFormatPr defaultColWidth="9.00390625" defaultRowHeight="12.75"/>
  <cols>
    <col min="1" max="1" width="10.50390625" style="0" bestFit="1" customWidth="1"/>
    <col min="2" max="2" width="22.625" style="4" customWidth="1"/>
    <col min="3" max="3" width="12.50390625" style="0" customWidth="1"/>
    <col min="4" max="4" width="11.375" style="0" customWidth="1"/>
    <col min="5" max="5" width="13.00390625" style="0" customWidth="1"/>
    <col min="6" max="6" width="12.625" style="0" customWidth="1"/>
    <col min="7" max="7" width="10.375" style="0" customWidth="1"/>
    <col min="8" max="8" width="9.50390625" style="0" customWidth="1"/>
    <col min="9" max="9" width="10.625" style="0" customWidth="1"/>
    <col min="10" max="10" width="9.875" style="0" customWidth="1"/>
    <col min="11" max="11" width="11.50390625" style="0" customWidth="1"/>
    <col min="12" max="12" width="13.125" style="0" customWidth="1"/>
    <col min="13" max="13" width="11.125" style="0" customWidth="1"/>
    <col min="14" max="14" width="10.625" style="0" customWidth="1"/>
    <col min="15" max="16" width="9.50390625" style="0" customWidth="1"/>
    <col min="17" max="17" width="10.625" style="0" customWidth="1"/>
    <col min="18" max="18" width="12.375" style="0" customWidth="1"/>
    <col min="19" max="19" width="11.125" style="0" customWidth="1"/>
    <col min="20" max="20" width="11.875" style="0" customWidth="1"/>
  </cols>
  <sheetData>
    <row r="1" spans="1:20" s="1" customFormat="1" ht="36" customHeight="1">
      <c r="A1" s="39" t="s">
        <v>58</v>
      </c>
      <c r="B1" s="39"/>
      <c r="M1" s="39" t="s">
        <v>60</v>
      </c>
      <c r="N1" s="39"/>
      <c r="O1" s="39"/>
      <c r="P1" s="39"/>
      <c r="Q1" s="39"/>
      <c r="R1" s="39"/>
      <c r="S1" s="39"/>
      <c r="T1" s="39"/>
    </row>
    <row r="2" spans="1:20" s="1" customFormat="1" ht="15.75" thickBo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s="1" customFormat="1" ht="38.25" customHeight="1">
      <c r="A3" s="42" t="s">
        <v>3</v>
      </c>
      <c r="B3" s="40" t="s">
        <v>0</v>
      </c>
      <c r="C3" s="40" t="s">
        <v>61</v>
      </c>
      <c r="D3" s="40" t="s">
        <v>4</v>
      </c>
      <c r="E3" s="40"/>
      <c r="F3" s="40"/>
      <c r="G3" s="40"/>
      <c r="H3" s="44" t="s">
        <v>59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5"/>
    </row>
    <row r="4" spans="1:20" s="1" customFormat="1" ht="23.25" customHeight="1">
      <c r="A4" s="43"/>
      <c r="B4" s="41"/>
      <c r="C4" s="41"/>
      <c r="D4" s="46" t="s">
        <v>1</v>
      </c>
      <c r="E4" s="41" t="s">
        <v>68</v>
      </c>
      <c r="F4" s="41" t="s">
        <v>69</v>
      </c>
      <c r="G4" s="53" t="s">
        <v>5</v>
      </c>
      <c r="H4" s="47" t="s">
        <v>2</v>
      </c>
      <c r="I4" s="47"/>
      <c r="J4" s="47"/>
      <c r="K4" s="47"/>
      <c r="L4" s="51" t="s">
        <v>8</v>
      </c>
      <c r="M4" s="49" t="s">
        <v>6</v>
      </c>
      <c r="N4" s="49"/>
      <c r="O4" s="49"/>
      <c r="P4" s="49"/>
      <c r="Q4" s="49" t="s">
        <v>7</v>
      </c>
      <c r="R4" s="49"/>
      <c r="S4" s="49"/>
      <c r="T4" s="50"/>
    </row>
    <row r="5" spans="1:20" s="1" customFormat="1" ht="72">
      <c r="A5" s="43"/>
      <c r="B5" s="41"/>
      <c r="C5" s="41"/>
      <c r="D5" s="46"/>
      <c r="E5" s="41"/>
      <c r="F5" s="41"/>
      <c r="G5" s="53"/>
      <c r="H5" s="5" t="s">
        <v>1</v>
      </c>
      <c r="I5" s="6" t="s">
        <v>62</v>
      </c>
      <c r="J5" s="6" t="s">
        <v>63</v>
      </c>
      <c r="K5" s="6" t="s">
        <v>64</v>
      </c>
      <c r="L5" s="52"/>
      <c r="M5" s="7" t="s">
        <v>1</v>
      </c>
      <c r="N5" s="7" t="s">
        <v>65</v>
      </c>
      <c r="O5" s="7" t="s">
        <v>66</v>
      </c>
      <c r="P5" s="7" t="s">
        <v>67</v>
      </c>
      <c r="Q5" s="7" t="s">
        <v>1</v>
      </c>
      <c r="R5" s="7" t="s">
        <v>65</v>
      </c>
      <c r="S5" s="7" t="s">
        <v>66</v>
      </c>
      <c r="T5" s="8" t="s">
        <v>67</v>
      </c>
    </row>
    <row r="6" spans="1:20" s="26" customFormat="1" ht="45.75" customHeight="1">
      <c r="A6" s="32">
        <v>20200</v>
      </c>
      <c r="B6" s="23" t="s">
        <v>71</v>
      </c>
      <c r="C6" s="24">
        <f>SUM(C7:C13)</f>
        <v>109552</v>
      </c>
      <c r="D6" s="24">
        <f>SUM(D7:D13)</f>
        <v>88515</v>
      </c>
      <c r="E6" s="24">
        <f>SUM(E7:E13)</f>
        <v>88385</v>
      </c>
      <c r="F6" s="25">
        <f>SUM(F7:F13)</f>
        <v>130</v>
      </c>
      <c r="G6" s="25">
        <f>SUM(G7:G13)</f>
        <v>1</v>
      </c>
      <c r="H6" s="25">
        <f aca="true" t="shared" si="0" ref="H6:T6">SUM(H7:H13)</f>
        <v>129</v>
      </c>
      <c r="I6" s="25">
        <f t="shared" si="0"/>
        <v>115</v>
      </c>
      <c r="J6" s="25">
        <f t="shared" si="0"/>
        <v>13</v>
      </c>
      <c r="K6" s="25">
        <f t="shared" si="0"/>
        <v>1</v>
      </c>
      <c r="L6" s="25">
        <f t="shared" si="0"/>
        <v>195</v>
      </c>
      <c r="M6" s="25">
        <f t="shared" si="0"/>
        <v>195</v>
      </c>
      <c r="N6" s="25">
        <f t="shared" si="0"/>
        <v>102</v>
      </c>
      <c r="O6" s="25">
        <f t="shared" si="0"/>
        <v>92</v>
      </c>
      <c r="P6" s="25">
        <f t="shared" si="0"/>
        <v>1</v>
      </c>
      <c r="Q6" s="25">
        <f t="shared" si="0"/>
        <v>0</v>
      </c>
      <c r="R6" s="25">
        <f t="shared" si="0"/>
        <v>0</v>
      </c>
      <c r="S6" s="25">
        <f t="shared" si="0"/>
        <v>0</v>
      </c>
      <c r="T6" s="25">
        <f t="shared" si="0"/>
        <v>0</v>
      </c>
    </row>
    <row r="7" spans="1:20" s="11" customFormat="1" ht="13.5" customHeight="1">
      <c r="A7" s="33">
        <v>20201</v>
      </c>
      <c r="B7" s="9" t="s">
        <v>9</v>
      </c>
      <c r="C7" s="12">
        <v>32991</v>
      </c>
      <c r="D7" s="10">
        <v>26885</v>
      </c>
      <c r="E7" s="12">
        <v>26853</v>
      </c>
      <c r="F7" s="12">
        <v>32</v>
      </c>
      <c r="G7" s="12">
        <v>1</v>
      </c>
      <c r="H7" s="10">
        <f>SUM(I7:K7)</f>
        <v>31</v>
      </c>
      <c r="I7" s="12">
        <v>30</v>
      </c>
      <c r="J7" s="12">
        <v>1</v>
      </c>
      <c r="K7" s="12">
        <v>0</v>
      </c>
      <c r="L7" s="10">
        <f>SUM(M7+Q7)</f>
        <v>62</v>
      </c>
      <c r="M7" s="10">
        <f>SUM(N7:P7)</f>
        <v>62</v>
      </c>
      <c r="N7" s="12">
        <v>42</v>
      </c>
      <c r="O7" s="12">
        <v>20</v>
      </c>
      <c r="P7" s="12">
        <v>0</v>
      </c>
      <c r="Q7" s="10">
        <f>SUM(R7:T7)</f>
        <v>0</v>
      </c>
      <c r="R7" s="12">
        <v>0</v>
      </c>
      <c r="S7" s="12">
        <v>0</v>
      </c>
      <c r="T7" s="13">
        <v>0</v>
      </c>
    </row>
    <row r="8" spans="1:20" s="11" customFormat="1" ht="13.5" customHeight="1">
      <c r="A8" s="33">
        <v>20202</v>
      </c>
      <c r="B8" s="9" t="s">
        <v>10</v>
      </c>
      <c r="C8" s="12">
        <v>36457</v>
      </c>
      <c r="D8" s="10">
        <f aca="true" t="shared" si="1" ref="D8:D13">SUM(E8:G8)</f>
        <v>30098</v>
      </c>
      <c r="E8" s="12">
        <v>30097</v>
      </c>
      <c r="F8" s="12">
        <v>1</v>
      </c>
      <c r="G8" s="12">
        <v>0</v>
      </c>
      <c r="H8" s="10">
        <f aca="true" t="shared" si="2" ref="H8:H13">SUM(I8:K8)</f>
        <v>1</v>
      </c>
      <c r="I8" s="12">
        <v>0</v>
      </c>
      <c r="J8" s="12">
        <v>1</v>
      </c>
      <c r="K8" s="12">
        <v>0</v>
      </c>
      <c r="L8" s="10">
        <f aca="true" t="shared" si="3" ref="L8:L13">SUM(M8+Q8)</f>
        <v>67</v>
      </c>
      <c r="M8" s="10">
        <f aca="true" t="shared" si="4" ref="M8:M13">SUM(N8:P8)</f>
        <v>67</v>
      </c>
      <c r="N8" s="12">
        <v>27</v>
      </c>
      <c r="O8" s="12">
        <v>40</v>
      </c>
      <c r="P8" s="12">
        <v>0</v>
      </c>
      <c r="Q8" s="10">
        <f aca="true" t="shared" si="5" ref="Q8:Q13">SUM(R8:T8)</f>
        <v>0</v>
      </c>
      <c r="R8" s="12">
        <v>0</v>
      </c>
      <c r="S8" s="12">
        <v>0</v>
      </c>
      <c r="T8" s="13">
        <v>0</v>
      </c>
    </row>
    <row r="9" spans="1:20" s="11" customFormat="1" ht="13.5" customHeight="1">
      <c r="A9" s="33">
        <v>20203</v>
      </c>
      <c r="B9" s="9" t="s">
        <v>11</v>
      </c>
      <c r="C9" s="12">
        <v>9778</v>
      </c>
      <c r="D9" s="10">
        <f t="shared" si="1"/>
        <v>7791</v>
      </c>
      <c r="E9" s="12">
        <v>7752</v>
      </c>
      <c r="F9" s="12">
        <v>39</v>
      </c>
      <c r="G9" s="12">
        <v>0</v>
      </c>
      <c r="H9" s="10">
        <f t="shared" si="2"/>
        <v>39</v>
      </c>
      <c r="I9" s="12">
        <v>38</v>
      </c>
      <c r="J9" s="12">
        <v>0</v>
      </c>
      <c r="K9" s="12">
        <v>1</v>
      </c>
      <c r="L9" s="10">
        <f t="shared" si="3"/>
        <v>33</v>
      </c>
      <c r="M9" s="10">
        <f t="shared" si="4"/>
        <v>33</v>
      </c>
      <c r="N9" s="12">
        <v>20</v>
      </c>
      <c r="O9" s="12">
        <v>12</v>
      </c>
      <c r="P9" s="12">
        <v>1</v>
      </c>
      <c r="Q9" s="10">
        <f t="shared" si="5"/>
        <v>0</v>
      </c>
      <c r="R9" s="12">
        <v>0</v>
      </c>
      <c r="S9" s="12">
        <v>0</v>
      </c>
      <c r="T9" s="13">
        <v>0</v>
      </c>
    </row>
    <row r="10" spans="1:20" s="11" customFormat="1" ht="13.5" customHeight="1">
      <c r="A10" s="33">
        <v>20204</v>
      </c>
      <c r="B10" s="9" t="s">
        <v>12</v>
      </c>
      <c r="C10" s="12">
        <v>6892</v>
      </c>
      <c r="D10" s="10">
        <f t="shared" si="1"/>
        <v>5356</v>
      </c>
      <c r="E10" s="12">
        <v>5350</v>
      </c>
      <c r="F10" s="12">
        <v>6</v>
      </c>
      <c r="G10" s="12">
        <v>0</v>
      </c>
      <c r="H10" s="10">
        <f t="shared" si="2"/>
        <v>6</v>
      </c>
      <c r="I10" s="12">
        <v>4</v>
      </c>
      <c r="J10" s="12">
        <v>2</v>
      </c>
      <c r="K10" s="12">
        <v>0</v>
      </c>
      <c r="L10" s="10">
        <f t="shared" si="3"/>
        <v>5</v>
      </c>
      <c r="M10" s="10">
        <f t="shared" si="4"/>
        <v>5</v>
      </c>
      <c r="N10" s="12">
        <v>2</v>
      </c>
      <c r="O10" s="12">
        <v>3</v>
      </c>
      <c r="P10" s="12">
        <v>0</v>
      </c>
      <c r="Q10" s="10">
        <f t="shared" si="5"/>
        <v>0</v>
      </c>
      <c r="R10" s="12">
        <v>0</v>
      </c>
      <c r="S10" s="12">
        <v>0</v>
      </c>
      <c r="T10" s="13">
        <v>0</v>
      </c>
    </row>
    <row r="11" spans="1:20" s="11" customFormat="1" ht="13.5" customHeight="1">
      <c r="A11" s="33">
        <v>20205</v>
      </c>
      <c r="B11" s="9" t="s">
        <v>13</v>
      </c>
      <c r="C11" s="12">
        <v>9590</v>
      </c>
      <c r="D11" s="10">
        <f>SUM(E11:G11)</f>
        <v>7535</v>
      </c>
      <c r="E11" s="12">
        <v>7529</v>
      </c>
      <c r="F11" s="12">
        <v>6</v>
      </c>
      <c r="G11" s="12">
        <v>0</v>
      </c>
      <c r="H11" s="10">
        <v>6</v>
      </c>
      <c r="I11" s="12">
        <v>5</v>
      </c>
      <c r="J11" s="12">
        <v>1</v>
      </c>
      <c r="K11" s="12">
        <v>0</v>
      </c>
      <c r="L11" s="10">
        <v>14</v>
      </c>
      <c r="M11" s="10">
        <v>14</v>
      </c>
      <c r="N11" s="12">
        <v>7</v>
      </c>
      <c r="O11" s="12">
        <v>7</v>
      </c>
      <c r="P11" s="12">
        <v>0</v>
      </c>
      <c r="Q11" s="10">
        <v>0</v>
      </c>
      <c r="R11" s="12">
        <v>0</v>
      </c>
      <c r="S11" s="12">
        <v>0</v>
      </c>
      <c r="T11" s="13">
        <v>0</v>
      </c>
    </row>
    <row r="12" spans="1:20" s="11" customFormat="1" ht="13.5" customHeight="1">
      <c r="A12" s="33">
        <v>20206</v>
      </c>
      <c r="B12" s="9" t="s">
        <v>14</v>
      </c>
      <c r="C12" s="12">
        <v>7552</v>
      </c>
      <c r="D12" s="10">
        <f t="shared" si="1"/>
        <v>5852</v>
      </c>
      <c r="E12" s="12">
        <v>5824</v>
      </c>
      <c r="F12" s="12">
        <v>28</v>
      </c>
      <c r="G12" s="12">
        <v>0</v>
      </c>
      <c r="H12" s="10">
        <f t="shared" si="2"/>
        <v>28</v>
      </c>
      <c r="I12" s="12">
        <v>28</v>
      </c>
      <c r="J12" s="12">
        <v>0</v>
      </c>
      <c r="K12" s="12">
        <v>0</v>
      </c>
      <c r="L12" s="10">
        <v>7</v>
      </c>
      <c r="M12" s="10">
        <v>7</v>
      </c>
      <c r="N12" s="12">
        <v>2</v>
      </c>
      <c r="O12" s="12">
        <v>5</v>
      </c>
      <c r="P12" s="12">
        <v>0</v>
      </c>
      <c r="Q12" s="10">
        <v>0</v>
      </c>
      <c r="R12" s="12">
        <v>0</v>
      </c>
      <c r="S12" s="12">
        <v>0</v>
      </c>
      <c r="T12" s="13">
        <v>0</v>
      </c>
    </row>
    <row r="13" spans="1:20" s="11" customFormat="1" ht="13.5" customHeight="1">
      <c r="A13" s="33">
        <v>20207</v>
      </c>
      <c r="B13" s="9" t="s">
        <v>15</v>
      </c>
      <c r="C13" s="12">
        <v>6292</v>
      </c>
      <c r="D13" s="10">
        <f t="shared" si="1"/>
        <v>4998</v>
      </c>
      <c r="E13" s="12">
        <v>4980</v>
      </c>
      <c r="F13" s="12">
        <v>18</v>
      </c>
      <c r="G13" s="12">
        <v>0</v>
      </c>
      <c r="H13" s="10">
        <f t="shared" si="2"/>
        <v>18</v>
      </c>
      <c r="I13" s="12">
        <v>10</v>
      </c>
      <c r="J13" s="12">
        <v>8</v>
      </c>
      <c r="K13" s="12">
        <v>0</v>
      </c>
      <c r="L13" s="10">
        <f t="shared" si="3"/>
        <v>7</v>
      </c>
      <c r="M13" s="10">
        <f t="shared" si="4"/>
        <v>7</v>
      </c>
      <c r="N13" s="12">
        <v>2</v>
      </c>
      <c r="O13" s="12">
        <v>5</v>
      </c>
      <c r="P13" s="12">
        <v>0</v>
      </c>
      <c r="Q13" s="10">
        <f t="shared" si="5"/>
        <v>0</v>
      </c>
      <c r="R13" s="12">
        <v>0</v>
      </c>
      <c r="S13" s="12">
        <v>0</v>
      </c>
      <c r="T13" s="13">
        <v>0</v>
      </c>
    </row>
    <row r="14" spans="1:20" s="26" customFormat="1" ht="32.25" customHeight="1">
      <c r="A14" s="32">
        <v>20800</v>
      </c>
      <c r="B14" s="23" t="s">
        <v>16</v>
      </c>
      <c r="C14" s="24">
        <f>SUM(C15:C28)</f>
        <v>174013</v>
      </c>
      <c r="D14" s="24">
        <f>SUM(D15:D28)</f>
        <v>140041</v>
      </c>
      <c r="E14" s="24">
        <f>SUM(E15:E28)</f>
        <v>139617</v>
      </c>
      <c r="F14" s="25">
        <f>SUM(F15:F28)</f>
        <v>424</v>
      </c>
      <c r="G14" s="25">
        <f>SUM(G15:G28)</f>
        <v>0</v>
      </c>
      <c r="H14" s="25">
        <f aca="true" t="shared" si="6" ref="H14:T14">SUM(H15:H28)</f>
        <v>424</v>
      </c>
      <c r="I14" s="25">
        <f t="shared" si="6"/>
        <v>382</v>
      </c>
      <c r="J14" s="25">
        <f t="shared" si="6"/>
        <v>33</v>
      </c>
      <c r="K14" s="25">
        <f t="shared" si="6"/>
        <v>9</v>
      </c>
      <c r="L14" s="25">
        <f t="shared" si="6"/>
        <v>455</v>
      </c>
      <c r="M14" s="25">
        <f t="shared" si="6"/>
        <v>455</v>
      </c>
      <c r="N14" s="25">
        <f t="shared" si="6"/>
        <v>240</v>
      </c>
      <c r="O14" s="25">
        <f t="shared" si="6"/>
        <v>206</v>
      </c>
      <c r="P14" s="25">
        <f t="shared" si="6"/>
        <v>9</v>
      </c>
      <c r="Q14" s="25">
        <f t="shared" si="6"/>
        <v>0</v>
      </c>
      <c r="R14" s="25">
        <f t="shared" si="6"/>
        <v>0</v>
      </c>
      <c r="S14" s="25">
        <f t="shared" si="6"/>
        <v>0</v>
      </c>
      <c r="T14" s="25">
        <f t="shared" si="6"/>
        <v>0</v>
      </c>
    </row>
    <row r="15" spans="1:20" s="11" customFormat="1" ht="13.5" customHeight="1">
      <c r="A15" s="33">
        <v>20801</v>
      </c>
      <c r="B15" s="9" t="s">
        <v>17</v>
      </c>
      <c r="C15" s="12">
        <v>5367</v>
      </c>
      <c r="D15" s="10">
        <f>SUM(E15:G15)</f>
        <v>4476</v>
      </c>
      <c r="E15" s="12">
        <v>4408</v>
      </c>
      <c r="F15" s="12">
        <v>68</v>
      </c>
      <c r="G15" s="12">
        <v>0</v>
      </c>
      <c r="H15" s="12">
        <f>SUM(I15:K15)</f>
        <v>68</v>
      </c>
      <c r="I15" s="12">
        <v>58</v>
      </c>
      <c r="J15" s="12">
        <v>7</v>
      </c>
      <c r="K15" s="12">
        <v>3</v>
      </c>
      <c r="L15" s="12">
        <f>SUM(Q15+M15)</f>
        <v>15</v>
      </c>
      <c r="M15" s="12">
        <f>SUM(N15:P15)</f>
        <v>15</v>
      </c>
      <c r="N15" s="12">
        <v>1</v>
      </c>
      <c r="O15" s="12">
        <v>11</v>
      </c>
      <c r="P15" s="12">
        <v>3</v>
      </c>
      <c r="Q15" s="12">
        <v>0</v>
      </c>
      <c r="R15" s="12">
        <v>0</v>
      </c>
      <c r="S15" s="12">
        <v>0</v>
      </c>
      <c r="T15" s="13">
        <v>0</v>
      </c>
    </row>
    <row r="16" spans="1:20" s="11" customFormat="1" ht="13.5" customHeight="1">
      <c r="A16" s="33">
        <v>20802</v>
      </c>
      <c r="B16" s="9" t="s">
        <v>18</v>
      </c>
      <c r="C16" s="12">
        <v>29690</v>
      </c>
      <c r="D16" s="10">
        <f aca="true" t="shared" si="7" ref="D16:D28">SUM(E16:G16)</f>
        <v>24394</v>
      </c>
      <c r="E16" s="12">
        <v>24318</v>
      </c>
      <c r="F16" s="12">
        <v>76</v>
      </c>
      <c r="G16" s="12">
        <v>0</v>
      </c>
      <c r="H16" s="12">
        <f aca="true" t="shared" si="8" ref="H16:H28">SUM(I16:K16)</f>
        <v>76</v>
      </c>
      <c r="I16" s="12">
        <v>67</v>
      </c>
      <c r="J16" s="12">
        <v>8</v>
      </c>
      <c r="K16" s="12">
        <v>1</v>
      </c>
      <c r="L16" s="12">
        <f aca="true" t="shared" si="9" ref="L16:L28">SUM(Q16+M16)</f>
        <v>80</v>
      </c>
      <c r="M16" s="12">
        <f aca="true" t="shared" si="10" ref="M16:M28">SUM(N16:P16)</f>
        <v>80</v>
      </c>
      <c r="N16" s="12">
        <v>24</v>
      </c>
      <c r="O16" s="12">
        <v>55</v>
      </c>
      <c r="P16" s="12">
        <v>1</v>
      </c>
      <c r="Q16" s="12">
        <f aca="true" t="shared" si="11" ref="Q16:Q28">SUM(R16:T16)</f>
        <v>0</v>
      </c>
      <c r="R16" s="12">
        <v>0</v>
      </c>
      <c r="S16" s="12">
        <v>0</v>
      </c>
      <c r="T16" s="13">
        <v>0</v>
      </c>
    </row>
    <row r="17" spans="1:20" s="11" customFormat="1" ht="13.5" customHeight="1">
      <c r="A17" s="33">
        <v>20803</v>
      </c>
      <c r="B17" s="9" t="s">
        <v>19</v>
      </c>
      <c r="C17" s="12">
        <v>10618</v>
      </c>
      <c r="D17" s="10">
        <f t="shared" si="7"/>
        <v>8562</v>
      </c>
      <c r="E17" s="12">
        <v>8535</v>
      </c>
      <c r="F17" s="12">
        <v>27</v>
      </c>
      <c r="G17" s="12">
        <v>0</v>
      </c>
      <c r="H17" s="12">
        <f t="shared" si="8"/>
        <v>27</v>
      </c>
      <c r="I17" s="12">
        <v>20</v>
      </c>
      <c r="J17" s="12">
        <v>7</v>
      </c>
      <c r="K17" s="12">
        <v>0</v>
      </c>
      <c r="L17" s="12">
        <f t="shared" si="9"/>
        <v>18</v>
      </c>
      <c r="M17" s="12">
        <f t="shared" si="10"/>
        <v>18</v>
      </c>
      <c r="N17" s="12">
        <v>6</v>
      </c>
      <c r="O17" s="12">
        <v>12</v>
      </c>
      <c r="P17" s="12">
        <v>0</v>
      </c>
      <c r="Q17" s="12">
        <f t="shared" si="11"/>
        <v>0</v>
      </c>
      <c r="R17" s="12">
        <v>0</v>
      </c>
      <c r="S17" s="12">
        <v>0</v>
      </c>
      <c r="T17" s="13">
        <v>0</v>
      </c>
    </row>
    <row r="18" spans="1:20" s="11" customFormat="1" ht="13.5" customHeight="1">
      <c r="A18" s="33">
        <v>20804</v>
      </c>
      <c r="B18" s="9" t="s">
        <v>20</v>
      </c>
      <c r="C18" s="12">
        <v>25663</v>
      </c>
      <c r="D18" s="10">
        <f t="shared" si="7"/>
        <v>20934</v>
      </c>
      <c r="E18" s="12">
        <v>20909</v>
      </c>
      <c r="F18" s="12">
        <v>25</v>
      </c>
      <c r="G18" s="12">
        <v>0</v>
      </c>
      <c r="H18" s="12">
        <f t="shared" si="8"/>
        <v>25</v>
      </c>
      <c r="I18" s="12">
        <v>22</v>
      </c>
      <c r="J18" s="12">
        <v>3</v>
      </c>
      <c r="K18" s="12">
        <v>0</v>
      </c>
      <c r="L18" s="12">
        <f t="shared" si="9"/>
        <v>64</v>
      </c>
      <c r="M18" s="12">
        <f t="shared" si="10"/>
        <v>64</v>
      </c>
      <c r="N18" s="12">
        <v>28</v>
      </c>
      <c r="O18" s="12">
        <v>36</v>
      </c>
      <c r="P18" s="12">
        <v>0</v>
      </c>
      <c r="Q18" s="12">
        <f t="shared" si="11"/>
        <v>0</v>
      </c>
      <c r="R18" s="12">
        <v>0</v>
      </c>
      <c r="S18" s="12">
        <v>0</v>
      </c>
      <c r="T18" s="13">
        <v>0</v>
      </c>
    </row>
    <row r="19" spans="1:20" s="11" customFormat="1" ht="13.5" customHeight="1">
      <c r="A19" s="33">
        <v>20805</v>
      </c>
      <c r="B19" s="9" t="s">
        <v>21</v>
      </c>
      <c r="C19" s="12">
        <v>6942</v>
      </c>
      <c r="D19" s="10">
        <f t="shared" si="7"/>
        <v>5805</v>
      </c>
      <c r="E19" s="12">
        <v>5763</v>
      </c>
      <c r="F19" s="12">
        <v>42</v>
      </c>
      <c r="G19" s="12">
        <v>0</v>
      </c>
      <c r="H19" s="12">
        <v>42</v>
      </c>
      <c r="I19" s="12">
        <v>42</v>
      </c>
      <c r="J19" s="12">
        <v>0</v>
      </c>
      <c r="K19" s="12">
        <v>0</v>
      </c>
      <c r="L19" s="12">
        <v>18</v>
      </c>
      <c r="M19" s="12">
        <v>18</v>
      </c>
      <c r="N19" s="12">
        <v>2</v>
      </c>
      <c r="O19" s="12">
        <v>16</v>
      </c>
      <c r="P19" s="12">
        <v>0</v>
      </c>
      <c r="Q19" s="12">
        <v>0</v>
      </c>
      <c r="R19" s="12">
        <v>0</v>
      </c>
      <c r="S19" s="12">
        <v>0</v>
      </c>
      <c r="T19" s="13">
        <v>0</v>
      </c>
    </row>
    <row r="20" spans="1:20" s="11" customFormat="1" ht="13.5" customHeight="1">
      <c r="A20" s="33">
        <v>20806</v>
      </c>
      <c r="B20" s="9" t="s">
        <v>70</v>
      </c>
      <c r="C20" s="12">
        <v>20791</v>
      </c>
      <c r="D20" s="10">
        <f t="shared" si="7"/>
        <v>16767</v>
      </c>
      <c r="E20" s="12">
        <v>16742</v>
      </c>
      <c r="F20" s="12">
        <v>25</v>
      </c>
      <c r="G20" s="12">
        <v>0</v>
      </c>
      <c r="H20" s="12">
        <f t="shared" si="8"/>
        <v>25</v>
      </c>
      <c r="I20" s="12">
        <v>22</v>
      </c>
      <c r="J20" s="12">
        <v>0</v>
      </c>
      <c r="K20" s="12">
        <v>3</v>
      </c>
      <c r="L20" s="12">
        <f t="shared" si="9"/>
        <v>49</v>
      </c>
      <c r="M20" s="12">
        <f t="shared" si="10"/>
        <v>49</v>
      </c>
      <c r="N20" s="12">
        <v>29</v>
      </c>
      <c r="O20" s="12">
        <v>17</v>
      </c>
      <c r="P20" s="12">
        <v>3</v>
      </c>
      <c r="Q20" s="12">
        <f t="shared" si="11"/>
        <v>0</v>
      </c>
      <c r="R20" s="12">
        <v>0</v>
      </c>
      <c r="S20" s="12">
        <v>0</v>
      </c>
      <c r="T20" s="13">
        <v>0</v>
      </c>
    </row>
    <row r="21" spans="1:20" s="11" customFormat="1" ht="13.5" customHeight="1">
      <c r="A21" s="33">
        <v>20807</v>
      </c>
      <c r="B21" s="9" t="s">
        <v>22</v>
      </c>
      <c r="C21" s="10">
        <v>17391</v>
      </c>
      <c r="D21" s="10">
        <f t="shared" si="7"/>
        <v>13680</v>
      </c>
      <c r="E21" s="10">
        <v>13651</v>
      </c>
      <c r="F21" s="10">
        <v>29</v>
      </c>
      <c r="G21" s="10">
        <v>0</v>
      </c>
      <c r="H21" s="12">
        <f t="shared" si="8"/>
        <v>29</v>
      </c>
      <c r="I21" s="10">
        <v>28</v>
      </c>
      <c r="J21" s="10">
        <v>0</v>
      </c>
      <c r="K21" s="10">
        <v>1</v>
      </c>
      <c r="L21" s="12">
        <f t="shared" si="9"/>
        <v>49</v>
      </c>
      <c r="M21" s="12">
        <f t="shared" si="10"/>
        <v>49</v>
      </c>
      <c r="N21" s="10">
        <v>33</v>
      </c>
      <c r="O21" s="10">
        <v>15</v>
      </c>
      <c r="P21" s="10">
        <v>1</v>
      </c>
      <c r="Q21" s="12">
        <f t="shared" si="11"/>
        <v>0</v>
      </c>
      <c r="R21" s="10">
        <v>0</v>
      </c>
      <c r="S21" s="10">
        <v>0</v>
      </c>
      <c r="T21" s="38">
        <v>0</v>
      </c>
    </row>
    <row r="22" spans="1:20" s="11" customFormat="1" ht="13.5" customHeight="1">
      <c r="A22" s="33">
        <v>20808</v>
      </c>
      <c r="B22" s="9" t="s">
        <v>23</v>
      </c>
      <c r="C22" s="12">
        <v>9400</v>
      </c>
      <c r="D22" s="10">
        <f t="shared" si="7"/>
        <v>7574</v>
      </c>
      <c r="E22" s="12">
        <v>7556</v>
      </c>
      <c r="F22" s="12">
        <v>18</v>
      </c>
      <c r="G22" s="12">
        <v>0</v>
      </c>
      <c r="H22" s="12">
        <f t="shared" si="8"/>
        <v>18</v>
      </c>
      <c r="I22" s="12">
        <v>18</v>
      </c>
      <c r="J22" s="12">
        <v>0</v>
      </c>
      <c r="K22" s="12">
        <v>0</v>
      </c>
      <c r="L22" s="12">
        <f t="shared" si="9"/>
        <v>0</v>
      </c>
      <c r="M22" s="12">
        <f t="shared" si="10"/>
        <v>0</v>
      </c>
      <c r="N22" s="12">
        <v>0</v>
      </c>
      <c r="O22" s="12">
        <v>0</v>
      </c>
      <c r="P22" s="12">
        <v>0</v>
      </c>
      <c r="Q22" s="12">
        <f t="shared" si="11"/>
        <v>0</v>
      </c>
      <c r="R22" s="12">
        <v>0</v>
      </c>
      <c r="S22" s="12">
        <v>0</v>
      </c>
      <c r="T22" s="13">
        <v>0</v>
      </c>
    </row>
    <row r="23" spans="1:20" s="11" customFormat="1" ht="13.5" customHeight="1">
      <c r="A23" s="33">
        <v>20809</v>
      </c>
      <c r="B23" s="9" t="s">
        <v>24</v>
      </c>
      <c r="C23" s="12">
        <v>2029</v>
      </c>
      <c r="D23" s="10">
        <f t="shared" si="7"/>
        <v>1606</v>
      </c>
      <c r="E23" s="12">
        <v>1585</v>
      </c>
      <c r="F23" s="12">
        <v>21</v>
      </c>
      <c r="G23" s="12">
        <v>0</v>
      </c>
      <c r="H23" s="12">
        <f t="shared" si="8"/>
        <v>21</v>
      </c>
      <c r="I23" s="12">
        <v>21</v>
      </c>
      <c r="J23" s="12">
        <v>0</v>
      </c>
      <c r="K23" s="12">
        <v>0</v>
      </c>
      <c r="L23" s="12">
        <f t="shared" si="9"/>
        <v>4</v>
      </c>
      <c r="M23" s="12">
        <f t="shared" si="10"/>
        <v>4</v>
      </c>
      <c r="N23" s="12">
        <v>3</v>
      </c>
      <c r="O23" s="12">
        <v>1</v>
      </c>
      <c r="P23" s="12">
        <v>0</v>
      </c>
      <c r="Q23" s="12">
        <f t="shared" si="11"/>
        <v>0</v>
      </c>
      <c r="R23" s="12">
        <v>0</v>
      </c>
      <c r="S23" s="12">
        <v>0</v>
      </c>
      <c r="T23" s="13">
        <v>0</v>
      </c>
    </row>
    <row r="24" spans="1:20" s="11" customFormat="1" ht="13.5" customHeight="1">
      <c r="A24" s="33">
        <v>20810</v>
      </c>
      <c r="B24" s="9" t="s">
        <v>25</v>
      </c>
      <c r="C24" s="12">
        <v>8017</v>
      </c>
      <c r="D24" s="10">
        <f t="shared" si="7"/>
        <v>6237</v>
      </c>
      <c r="E24" s="12">
        <v>6231</v>
      </c>
      <c r="F24" s="12">
        <v>6</v>
      </c>
      <c r="G24" s="12">
        <v>0</v>
      </c>
      <c r="H24" s="12">
        <f t="shared" si="8"/>
        <v>6</v>
      </c>
      <c r="I24" s="12">
        <v>6</v>
      </c>
      <c r="J24" s="12">
        <v>0</v>
      </c>
      <c r="K24" s="12">
        <v>0</v>
      </c>
      <c r="L24" s="12">
        <f t="shared" si="9"/>
        <v>0</v>
      </c>
      <c r="M24" s="12">
        <f t="shared" si="10"/>
        <v>0</v>
      </c>
      <c r="N24" s="12">
        <v>0</v>
      </c>
      <c r="O24" s="12">
        <v>0</v>
      </c>
      <c r="P24" s="12">
        <v>0</v>
      </c>
      <c r="Q24" s="12">
        <f t="shared" si="11"/>
        <v>0</v>
      </c>
      <c r="R24" s="12">
        <v>0</v>
      </c>
      <c r="S24" s="12">
        <v>0</v>
      </c>
      <c r="T24" s="13">
        <v>0</v>
      </c>
    </row>
    <row r="25" spans="1:20" s="11" customFormat="1" ht="13.5" customHeight="1">
      <c r="A25" s="33">
        <v>20811</v>
      </c>
      <c r="B25" s="9" t="s">
        <v>26</v>
      </c>
      <c r="C25" s="12">
        <v>12834</v>
      </c>
      <c r="D25" s="10">
        <f t="shared" si="7"/>
        <v>10229</v>
      </c>
      <c r="E25" s="12">
        <v>10206</v>
      </c>
      <c r="F25" s="12">
        <v>23</v>
      </c>
      <c r="G25" s="12">
        <v>0</v>
      </c>
      <c r="H25" s="12">
        <f t="shared" si="8"/>
        <v>23</v>
      </c>
      <c r="I25" s="12">
        <v>22</v>
      </c>
      <c r="J25" s="12">
        <v>1</v>
      </c>
      <c r="K25" s="12">
        <v>0</v>
      </c>
      <c r="L25" s="12">
        <f t="shared" si="9"/>
        <v>26</v>
      </c>
      <c r="M25" s="12">
        <f t="shared" si="10"/>
        <v>26</v>
      </c>
      <c r="N25" s="12">
        <v>17</v>
      </c>
      <c r="O25" s="12">
        <v>9</v>
      </c>
      <c r="P25" s="12">
        <v>0</v>
      </c>
      <c r="Q25" s="12">
        <f t="shared" si="11"/>
        <v>0</v>
      </c>
      <c r="R25" s="12">
        <v>0</v>
      </c>
      <c r="S25" s="12">
        <v>0</v>
      </c>
      <c r="T25" s="13">
        <v>0</v>
      </c>
    </row>
    <row r="26" spans="1:20" s="11" customFormat="1" ht="13.5" customHeight="1">
      <c r="A26" s="33">
        <v>20812</v>
      </c>
      <c r="B26" s="9" t="s">
        <v>27</v>
      </c>
      <c r="C26" s="12">
        <v>9784</v>
      </c>
      <c r="D26" s="10">
        <f t="shared" si="7"/>
        <v>7536</v>
      </c>
      <c r="E26" s="12">
        <v>7507</v>
      </c>
      <c r="F26" s="12">
        <v>29</v>
      </c>
      <c r="G26" s="12">
        <v>0</v>
      </c>
      <c r="H26" s="12">
        <f t="shared" si="8"/>
        <v>29</v>
      </c>
      <c r="I26" s="12">
        <v>25</v>
      </c>
      <c r="J26" s="12">
        <v>4</v>
      </c>
      <c r="K26" s="12">
        <v>0</v>
      </c>
      <c r="L26" s="12">
        <f t="shared" si="9"/>
        <v>73</v>
      </c>
      <c r="M26" s="12">
        <f t="shared" si="10"/>
        <v>73</v>
      </c>
      <c r="N26" s="12">
        <v>60</v>
      </c>
      <c r="O26" s="12">
        <v>13</v>
      </c>
      <c r="P26" s="12">
        <v>0</v>
      </c>
      <c r="Q26" s="12">
        <f t="shared" si="11"/>
        <v>0</v>
      </c>
      <c r="R26" s="12">
        <v>0</v>
      </c>
      <c r="S26" s="12">
        <v>0</v>
      </c>
      <c r="T26" s="13">
        <v>0</v>
      </c>
    </row>
    <row r="27" spans="1:20" s="11" customFormat="1" ht="13.5" customHeight="1">
      <c r="A27" s="34">
        <v>20813</v>
      </c>
      <c r="B27" s="14" t="s">
        <v>28</v>
      </c>
      <c r="C27" s="15">
        <v>7880</v>
      </c>
      <c r="D27" s="10">
        <f t="shared" si="7"/>
        <v>6177</v>
      </c>
      <c r="E27" s="15">
        <v>6164</v>
      </c>
      <c r="F27" s="15">
        <v>13</v>
      </c>
      <c r="G27" s="15">
        <v>0</v>
      </c>
      <c r="H27" s="12">
        <f t="shared" si="8"/>
        <v>13</v>
      </c>
      <c r="I27" s="15">
        <v>12</v>
      </c>
      <c r="J27" s="15">
        <v>1</v>
      </c>
      <c r="K27" s="15">
        <v>0</v>
      </c>
      <c r="L27" s="12">
        <f t="shared" si="9"/>
        <v>11</v>
      </c>
      <c r="M27" s="12">
        <f t="shared" si="10"/>
        <v>11</v>
      </c>
      <c r="N27" s="15">
        <v>5</v>
      </c>
      <c r="O27" s="15">
        <v>6</v>
      </c>
      <c r="P27" s="15">
        <v>0</v>
      </c>
      <c r="Q27" s="12">
        <f t="shared" si="11"/>
        <v>0</v>
      </c>
      <c r="R27" s="15">
        <v>0</v>
      </c>
      <c r="S27" s="15">
        <v>0</v>
      </c>
      <c r="T27" s="16">
        <v>0</v>
      </c>
    </row>
    <row r="28" spans="1:20" s="11" customFormat="1" ht="13.5" customHeight="1">
      <c r="A28" s="33">
        <v>20814</v>
      </c>
      <c r="B28" s="9" t="s">
        <v>29</v>
      </c>
      <c r="C28" s="12">
        <v>7607</v>
      </c>
      <c r="D28" s="10">
        <f t="shared" si="7"/>
        <v>6064</v>
      </c>
      <c r="E28" s="12">
        <v>6042</v>
      </c>
      <c r="F28" s="12">
        <v>22</v>
      </c>
      <c r="G28" s="12">
        <v>0</v>
      </c>
      <c r="H28" s="12">
        <f t="shared" si="8"/>
        <v>22</v>
      </c>
      <c r="I28" s="12">
        <v>19</v>
      </c>
      <c r="J28" s="12">
        <v>2</v>
      </c>
      <c r="K28" s="12">
        <v>1</v>
      </c>
      <c r="L28" s="12">
        <v>48</v>
      </c>
      <c r="M28" s="12">
        <v>48</v>
      </c>
      <c r="N28" s="12">
        <v>32</v>
      </c>
      <c r="O28" s="12">
        <v>15</v>
      </c>
      <c r="P28" s="12">
        <v>1</v>
      </c>
      <c r="Q28" s="12">
        <f t="shared" si="11"/>
        <v>0</v>
      </c>
      <c r="R28" s="12">
        <v>0</v>
      </c>
      <c r="S28" s="12">
        <v>0</v>
      </c>
      <c r="T28" s="13">
        <v>0</v>
      </c>
    </row>
    <row r="29" spans="1:20" s="26" customFormat="1" ht="31.5" customHeight="1">
      <c r="A29" s="35">
        <v>21900</v>
      </c>
      <c r="B29" s="27" t="s">
        <v>31</v>
      </c>
      <c r="C29" s="28">
        <f>SUM(C30:C37)</f>
        <v>164184</v>
      </c>
      <c r="D29" s="28">
        <f>SUM(D30:D37)</f>
        <v>130485</v>
      </c>
      <c r="E29" s="28">
        <f>SUM(E30:E37)</f>
        <v>130348</v>
      </c>
      <c r="F29" s="28">
        <f>SUM(F30:F37)</f>
        <v>137</v>
      </c>
      <c r="G29" s="28">
        <f>SUM(G30:G37)</f>
        <v>0</v>
      </c>
      <c r="H29" s="28">
        <f aca="true" t="shared" si="12" ref="H29:T29">SUM(H30:H37)</f>
        <v>137</v>
      </c>
      <c r="I29" s="28">
        <f t="shared" si="12"/>
        <v>120</v>
      </c>
      <c r="J29" s="28">
        <f t="shared" si="12"/>
        <v>10</v>
      </c>
      <c r="K29" s="28">
        <f t="shared" si="12"/>
        <v>7</v>
      </c>
      <c r="L29" s="28">
        <f t="shared" si="12"/>
        <v>236</v>
      </c>
      <c r="M29" s="28">
        <f t="shared" si="12"/>
        <v>236</v>
      </c>
      <c r="N29" s="28">
        <f t="shared" si="12"/>
        <v>115</v>
      </c>
      <c r="O29" s="28">
        <f t="shared" si="12"/>
        <v>114</v>
      </c>
      <c r="P29" s="28">
        <f t="shared" si="12"/>
        <v>7</v>
      </c>
      <c r="Q29" s="28">
        <f t="shared" si="12"/>
        <v>0</v>
      </c>
      <c r="R29" s="28">
        <f t="shared" si="12"/>
        <v>0</v>
      </c>
      <c r="S29" s="28">
        <f t="shared" si="12"/>
        <v>0</v>
      </c>
      <c r="T29" s="28">
        <f t="shared" si="12"/>
        <v>0</v>
      </c>
    </row>
    <row r="30" spans="1:20" s="11" customFormat="1" ht="13.5" customHeight="1">
      <c r="A30" s="34">
        <v>21901</v>
      </c>
      <c r="B30" s="14" t="s">
        <v>30</v>
      </c>
      <c r="C30" s="15">
        <v>61946</v>
      </c>
      <c r="D30" s="15">
        <f>SUM(E30:G30)</f>
        <v>50106</v>
      </c>
      <c r="E30" s="15">
        <v>50072</v>
      </c>
      <c r="F30" s="15">
        <v>34</v>
      </c>
      <c r="G30" s="15">
        <v>0</v>
      </c>
      <c r="H30" s="15">
        <f>SUM(I30:K30)</f>
        <v>34</v>
      </c>
      <c r="I30" s="15">
        <v>22</v>
      </c>
      <c r="J30" s="15">
        <v>8</v>
      </c>
      <c r="K30" s="15">
        <v>4</v>
      </c>
      <c r="L30" s="15">
        <f>M30+Q30</f>
        <v>115</v>
      </c>
      <c r="M30" s="15">
        <f>SUM(N30:P30)</f>
        <v>115</v>
      </c>
      <c r="N30" s="15">
        <v>62</v>
      </c>
      <c r="O30" s="15">
        <v>49</v>
      </c>
      <c r="P30" s="15">
        <v>4</v>
      </c>
      <c r="Q30" s="15">
        <f>SUM(R30:T30)</f>
        <v>0</v>
      </c>
      <c r="R30" s="15">
        <v>0</v>
      </c>
      <c r="S30" s="15">
        <v>0</v>
      </c>
      <c r="T30" s="16">
        <v>0</v>
      </c>
    </row>
    <row r="31" spans="1:20" s="11" customFormat="1" ht="13.5" customHeight="1">
      <c r="A31" s="34">
        <v>21902</v>
      </c>
      <c r="B31" s="14" t="s">
        <v>32</v>
      </c>
      <c r="C31" s="15">
        <v>23668</v>
      </c>
      <c r="D31" s="15">
        <f aca="true" t="shared" si="13" ref="D31:D37">SUM(E31:G31)</f>
        <v>19137</v>
      </c>
      <c r="E31" s="15">
        <v>19131</v>
      </c>
      <c r="F31" s="15">
        <v>6</v>
      </c>
      <c r="G31" s="15">
        <v>0</v>
      </c>
      <c r="H31" s="15">
        <f aca="true" t="shared" si="14" ref="H31:H36">SUM(I31:K31)</f>
        <v>6</v>
      </c>
      <c r="I31" s="15">
        <v>6</v>
      </c>
      <c r="J31" s="15">
        <v>0</v>
      </c>
      <c r="K31" s="15">
        <v>0</v>
      </c>
      <c r="L31" s="15">
        <f aca="true" t="shared" si="15" ref="L31:L37">M31+Q31</f>
        <v>15</v>
      </c>
      <c r="M31" s="15">
        <f aca="true" t="shared" si="16" ref="M31:M37">SUM(N31:P31)</f>
        <v>15</v>
      </c>
      <c r="N31" s="15">
        <v>5</v>
      </c>
      <c r="O31" s="15">
        <v>10</v>
      </c>
      <c r="P31" s="15">
        <v>0</v>
      </c>
      <c r="Q31" s="15">
        <f aca="true" t="shared" si="17" ref="Q31:Q36">SUM(R31:T31)</f>
        <v>0</v>
      </c>
      <c r="R31" s="15">
        <v>0</v>
      </c>
      <c r="S31" s="15">
        <v>0</v>
      </c>
      <c r="T31" s="16">
        <v>0</v>
      </c>
    </row>
    <row r="32" spans="1:20" s="11" customFormat="1" ht="13.5" customHeight="1">
      <c r="A32" s="33">
        <v>21903</v>
      </c>
      <c r="B32" s="9" t="s">
        <v>33</v>
      </c>
      <c r="C32" s="12">
        <v>5507</v>
      </c>
      <c r="D32" s="15">
        <f t="shared" si="13"/>
        <v>4354</v>
      </c>
      <c r="E32" s="12">
        <v>4315</v>
      </c>
      <c r="F32" s="12">
        <v>39</v>
      </c>
      <c r="G32" s="12">
        <v>0</v>
      </c>
      <c r="H32" s="15">
        <v>39</v>
      </c>
      <c r="I32" s="12">
        <v>37</v>
      </c>
      <c r="J32" s="12">
        <v>0</v>
      </c>
      <c r="K32" s="12">
        <v>2</v>
      </c>
      <c r="L32" s="15">
        <f t="shared" si="15"/>
        <v>22</v>
      </c>
      <c r="M32" s="15">
        <v>22</v>
      </c>
      <c r="N32" s="12">
        <v>15</v>
      </c>
      <c r="O32" s="12">
        <v>5</v>
      </c>
      <c r="P32" s="12">
        <v>2</v>
      </c>
      <c r="Q32" s="15">
        <v>0</v>
      </c>
      <c r="R32" s="12">
        <v>0</v>
      </c>
      <c r="S32" s="12">
        <v>0</v>
      </c>
      <c r="T32" s="13">
        <v>0</v>
      </c>
    </row>
    <row r="33" spans="1:20" s="11" customFormat="1" ht="13.5" customHeight="1">
      <c r="A33" s="33">
        <v>21904</v>
      </c>
      <c r="B33" s="9" t="s">
        <v>34</v>
      </c>
      <c r="C33" s="12">
        <v>10473</v>
      </c>
      <c r="D33" s="15">
        <f t="shared" si="13"/>
        <v>8096</v>
      </c>
      <c r="E33" s="12">
        <v>8076</v>
      </c>
      <c r="F33" s="12">
        <v>20</v>
      </c>
      <c r="G33" s="12">
        <v>0</v>
      </c>
      <c r="H33" s="15">
        <v>20</v>
      </c>
      <c r="I33" s="12">
        <v>20</v>
      </c>
      <c r="J33" s="12">
        <v>0</v>
      </c>
      <c r="K33" s="12">
        <v>0</v>
      </c>
      <c r="L33" s="15">
        <f t="shared" si="15"/>
        <v>3</v>
      </c>
      <c r="M33" s="15">
        <f t="shared" si="16"/>
        <v>3</v>
      </c>
      <c r="N33" s="12">
        <v>3</v>
      </c>
      <c r="O33" s="12">
        <v>0</v>
      </c>
      <c r="P33" s="12">
        <v>0</v>
      </c>
      <c r="Q33" s="15">
        <f t="shared" si="17"/>
        <v>0</v>
      </c>
      <c r="R33" s="12">
        <v>0</v>
      </c>
      <c r="S33" s="12">
        <v>0</v>
      </c>
      <c r="T33" s="13">
        <v>0</v>
      </c>
    </row>
    <row r="34" spans="1:20" s="11" customFormat="1" ht="15">
      <c r="A34" s="33">
        <v>21905</v>
      </c>
      <c r="B34" s="9" t="s">
        <v>35</v>
      </c>
      <c r="C34" s="12">
        <v>6645</v>
      </c>
      <c r="D34" s="15">
        <f t="shared" si="13"/>
        <v>4939</v>
      </c>
      <c r="E34" s="12">
        <v>4932</v>
      </c>
      <c r="F34" s="12">
        <v>7</v>
      </c>
      <c r="G34" s="12">
        <v>0</v>
      </c>
      <c r="H34" s="15">
        <f t="shared" si="14"/>
        <v>7</v>
      </c>
      <c r="I34" s="12">
        <v>6</v>
      </c>
      <c r="J34" s="12">
        <v>0</v>
      </c>
      <c r="K34" s="12">
        <v>1</v>
      </c>
      <c r="L34" s="15">
        <f t="shared" si="15"/>
        <v>8</v>
      </c>
      <c r="M34" s="15">
        <f t="shared" si="16"/>
        <v>8</v>
      </c>
      <c r="N34" s="12">
        <v>3</v>
      </c>
      <c r="O34" s="12">
        <v>4</v>
      </c>
      <c r="P34" s="12">
        <v>1</v>
      </c>
      <c r="Q34" s="15">
        <f t="shared" si="17"/>
        <v>0</v>
      </c>
      <c r="R34" s="12">
        <v>0</v>
      </c>
      <c r="S34" s="12">
        <v>0</v>
      </c>
      <c r="T34" s="13">
        <v>0</v>
      </c>
    </row>
    <row r="35" spans="1:20" s="11" customFormat="1" ht="15">
      <c r="A35" s="33">
        <v>21906</v>
      </c>
      <c r="B35" s="9" t="s">
        <v>36</v>
      </c>
      <c r="C35" s="12">
        <v>27986</v>
      </c>
      <c r="D35" s="15">
        <f t="shared" si="13"/>
        <v>22052</v>
      </c>
      <c r="E35" s="12">
        <v>22043</v>
      </c>
      <c r="F35" s="12">
        <v>9</v>
      </c>
      <c r="G35" s="12">
        <v>0</v>
      </c>
      <c r="H35" s="15">
        <v>9</v>
      </c>
      <c r="I35" s="12">
        <v>9</v>
      </c>
      <c r="J35" s="12">
        <v>0</v>
      </c>
      <c r="K35" s="12">
        <v>0</v>
      </c>
      <c r="L35" s="15">
        <v>52</v>
      </c>
      <c r="M35" s="15">
        <v>52</v>
      </c>
      <c r="N35" s="12">
        <v>15</v>
      </c>
      <c r="O35" s="12">
        <v>37</v>
      </c>
      <c r="P35" s="12">
        <v>0</v>
      </c>
      <c r="Q35" s="15">
        <v>0</v>
      </c>
      <c r="R35" s="12">
        <v>0</v>
      </c>
      <c r="S35" s="12">
        <v>0</v>
      </c>
      <c r="T35" s="13">
        <v>0</v>
      </c>
    </row>
    <row r="36" spans="1:20" s="11" customFormat="1" ht="15">
      <c r="A36" s="33">
        <v>21907</v>
      </c>
      <c r="B36" s="9" t="s">
        <v>37</v>
      </c>
      <c r="C36" s="12">
        <v>15414</v>
      </c>
      <c r="D36" s="15">
        <v>12008</v>
      </c>
      <c r="E36" s="12">
        <v>12000</v>
      </c>
      <c r="F36" s="12">
        <v>8</v>
      </c>
      <c r="G36" s="12">
        <v>0</v>
      </c>
      <c r="H36" s="15">
        <f t="shared" si="14"/>
        <v>8</v>
      </c>
      <c r="I36" s="12">
        <v>8</v>
      </c>
      <c r="J36" s="12">
        <v>0</v>
      </c>
      <c r="K36" s="12">
        <v>0</v>
      </c>
      <c r="L36" s="15">
        <f t="shared" si="15"/>
        <v>15</v>
      </c>
      <c r="M36" s="15">
        <f t="shared" si="16"/>
        <v>15</v>
      </c>
      <c r="N36" s="12">
        <v>9</v>
      </c>
      <c r="O36" s="12">
        <v>6</v>
      </c>
      <c r="P36" s="12">
        <v>0</v>
      </c>
      <c r="Q36" s="15">
        <f t="shared" si="17"/>
        <v>0</v>
      </c>
      <c r="R36" s="12">
        <v>0</v>
      </c>
      <c r="S36" s="12">
        <v>0</v>
      </c>
      <c r="T36" s="13">
        <v>0</v>
      </c>
    </row>
    <row r="37" spans="1:20" s="11" customFormat="1" ht="15">
      <c r="A37" s="33">
        <v>21908</v>
      </c>
      <c r="B37" s="9" t="s">
        <v>38</v>
      </c>
      <c r="C37" s="12">
        <v>12545</v>
      </c>
      <c r="D37" s="15">
        <f t="shared" si="13"/>
        <v>9793</v>
      </c>
      <c r="E37" s="12">
        <v>9779</v>
      </c>
      <c r="F37" s="12">
        <v>14</v>
      </c>
      <c r="G37" s="12">
        <v>0</v>
      </c>
      <c r="H37" s="15">
        <v>14</v>
      </c>
      <c r="I37" s="12">
        <v>12</v>
      </c>
      <c r="J37" s="12">
        <v>2</v>
      </c>
      <c r="K37" s="12">
        <v>0</v>
      </c>
      <c r="L37" s="15">
        <f t="shared" si="15"/>
        <v>6</v>
      </c>
      <c r="M37" s="15">
        <f t="shared" si="16"/>
        <v>6</v>
      </c>
      <c r="N37" s="12">
        <v>3</v>
      </c>
      <c r="O37" s="12">
        <v>3</v>
      </c>
      <c r="P37" s="12">
        <v>0</v>
      </c>
      <c r="Q37" s="15">
        <v>0</v>
      </c>
      <c r="R37" s="12">
        <v>0</v>
      </c>
      <c r="S37" s="12">
        <v>0</v>
      </c>
      <c r="T37" s="13">
        <v>0</v>
      </c>
    </row>
    <row r="38" spans="1:20" s="26" customFormat="1" ht="30.75">
      <c r="A38" s="32">
        <v>22100</v>
      </c>
      <c r="B38" s="23" t="s">
        <v>39</v>
      </c>
      <c r="C38" s="29">
        <f>SUM(C39:C47)</f>
        <v>189761</v>
      </c>
      <c r="D38" s="29">
        <f>SUM(D39:D47)</f>
        <v>154971</v>
      </c>
      <c r="E38" s="29">
        <f>SUM(E39:E47)</f>
        <v>154737</v>
      </c>
      <c r="F38" s="29">
        <f>SUM(F39:F47)</f>
        <v>234</v>
      </c>
      <c r="G38" s="29">
        <f>SUM(G39:G47)</f>
        <v>3</v>
      </c>
      <c r="H38" s="29">
        <f aca="true" t="shared" si="18" ref="H38:T38">SUM(H39:H47)</f>
        <v>231</v>
      </c>
      <c r="I38" s="29">
        <f t="shared" si="18"/>
        <v>198</v>
      </c>
      <c r="J38" s="29">
        <f t="shared" si="18"/>
        <v>24</v>
      </c>
      <c r="K38" s="29">
        <f t="shared" si="18"/>
        <v>9</v>
      </c>
      <c r="L38" s="29">
        <f t="shared" si="18"/>
        <v>410</v>
      </c>
      <c r="M38" s="29">
        <f t="shared" si="18"/>
        <v>410</v>
      </c>
      <c r="N38" s="29">
        <f t="shared" si="18"/>
        <v>181</v>
      </c>
      <c r="O38" s="29">
        <f t="shared" si="18"/>
        <v>220</v>
      </c>
      <c r="P38" s="29">
        <f t="shared" si="18"/>
        <v>9</v>
      </c>
      <c r="Q38" s="29">
        <f t="shared" si="18"/>
        <v>0</v>
      </c>
      <c r="R38" s="29">
        <f t="shared" si="18"/>
        <v>0</v>
      </c>
      <c r="S38" s="29">
        <f t="shared" si="18"/>
        <v>0</v>
      </c>
      <c r="T38" s="29">
        <f t="shared" si="18"/>
        <v>0</v>
      </c>
    </row>
    <row r="39" spans="1:20" s="11" customFormat="1" ht="15">
      <c r="A39" s="33">
        <v>22101</v>
      </c>
      <c r="B39" s="9" t="s">
        <v>40</v>
      </c>
      <c r="C39" s="12">
        <v>17624</v>
      </c>
      <c r="D39" s="12">
        <f>SUM(E39:G39)</f>
        <v>14144</v>
      </c>
      <c r="E39" s="12">
        <v>14133</v>
      </c>
      <c r="F39" s="12">
        <v>11</v>
      </c>
      <c r="G39" s="12">
        <v>0</v>
      </c>
      <c r="H39" s="12">
        <f>SUM(I39:K39)</f>
        <v>11</v>
      </c>
      <c r="I39" s="12">
        <v>9</v>
      </c>
      <c r="J39" s="12">
        <v>2</v>
      </c>
      <c r="K39" s="12">
        <v>0</v>
      </c>
      <c r="L39" s="12">
        <f>M39+Q39</f>
        <v>24</v>
      </c>
      <c r="M39" s="12">
        <f>SUM(N39:P39)</f>
        <v>24</v>
      </c>
      <c r="N39" s="12">
        <v>13</v>
      </c>
      <c r="O39" s="12">
        <v>11</v>
      </c>
      <c r="P39" s="12">
        <v>0</v>
      </c>
      <c r="Q39" s="12">
        <f>SUM(R39:T39)</f>
        <v>0</v>
      </c>
      <c r="R39" s="12">
        <v>0</v>
      </c>
      <c r="S39" s="12">
        <v>0</v>
      </c>
      <c r="T39" s="13">
        <v>0</v>
      </c>
    </row>
    <row r="40" spans="1:20" s="11" customFormat="1" ht="15">
      <c r="A40" s="33">
        <v>22102</v>
      </c>
      <c r="B40" s="9" t="s">
        <v>41</v>
      </c>
      <c r="C40" s="12">
        <v>5175</v>
      </c>
      <c r="D40" s="12">
        <f aca="true" t="shared" si="19" ref="D40:D47">SUM(E40:G40)</f>
        <v>4221</v>
      </c>
      <c r="E40" s="12">
        <v>4205</v>
      </c>
      <c r="F40" s="12">
        <v>16</v>
      </c>
      <c r="G40" s="12">
        <v>0</v>
      </c>
      <c r="H40" s="12">
        <f aca="true" t="shared" si="20" ref="H40:H47">SUM(I40:K40)</f>
        <v>16</v>
      </c>
      <c r="I40" s="12">
        <v>15</v>
      </c>
      <c r="J40" s="12">
        <v>1</v>
      </c>
      <c r="K40" s="12">
        <v>0</v>
      </c>
      <c r="L40" s="12">
        <f aca="true" t="shared" si="21" ref="L40:L47">M40+Q40</f>
        <v>7</v>
      </c>
      <c r="M40" s="12">
        <v>7</v>
      </c>
      <c r="N40" s="12">
        <v>3</v>
      </c>
      <c r="O40" s="12">
        <v>4</v>
      </c>
      <c r="P40" s="12">
        <v>0</v>
      </c>
      <c r="Q40" s="12">
        <v>0</v>
      </c>
      <c r="R40" s="12">
        <v>0</v>
      </c>
      <c r="S40" s="12">
        <v>0</v>
      </c>
      <c r="T40" s="13">
        <v>0</v>
      </c>
    </row>
    <row r="41" spans="1:20" s="11" customFormat="1" ht="15">
      <c r="A41" s="33">
        <v>22103</v>
      </c>
      <c r="B41" s="9" t="s">
        <v>42</v>
      </c>
      <c r="C41" s="12">
        <v>5838</v>
      </c>
      <c r="D41" s="12">
        <f>SUM(E41:G41)</f>
        <v>4952</v>
      </c>
      <c r="E41" s="12">
        <v>4896</v>
      </c>
      <c r="F41" s="12">
        <v>56</v>
      </c>
      <c r="G41" s="12">
        <v>0</v>
      </c>
      <c r="H41" s="12">
        <v>56</v>
      </c>
      <c r="I41" s="12">
        <v>56</v>
      </c>
      <c r="J41" s="12">
        <v>0</v>
      </c>
      <c r="K41" s="12">
        <v>0</v>
      </c>
      <c r="L41" s="12">
        <v>15</v>
      </c>
      <c r="M41" s="12">
        <v>15</v>
      </c>
      <c r="N41" s="12">
        <v>3</v>
      </c>
      <c r="O41" s="12">
        <v>12</v>
      </c>
      <c r="P41" s="12">
        <v>0</v>
      </c>
      <c r="Q41" s="12">
        <v>0</v>
      </c>
      <c r="R41" s="12">
        <v>0</v>
      </c>
      <c r="S41" s="12">
        <v>0</v>
      </c>
      <c r="T41" s="13">
        <v>0</v>
      </c>
    </row>
    <row r="42" spans="1:20" s="11" customFormat="1" ht="15">
      <c r="A42" s="33">
        <v>22104</v>
      </c>
      <c r="B42" s="9" t="s">
        <v>43</v>
      </c>
      <c r="C42" s="12">
        <v>4888</v>
      </c>
      <c r="D42" s="12">
        <v>3661</v>
      </c>
      <c r="E42" s="12">
        <v>3648</v>
      </c>
      <c r="F42" s="12">
        <v>13</v>
      </c>
      <c r="G42" s="12">
        <v>0</v>
      </c>
      <c r="H42" s="12">
        <v>13</v>
      </c>
      <c r="I42" s="12">
        <v>12</v>
      </c>
      <c r="J42" s="12">
        <v>1</v>
      </c>
      <c r="K42" s="12">
        <v>0</v>
      </c>
      <c r="L42" s="12">
        <v>6</v>
      </c>
      <c r="M42" s="12">
        <v>6</v>
      </c>
      <c r="N42" s="12">
        <v>0</v>
      </c>
      <c r="O42" s="12">
        <v>6</v>
      </c>
      <c r="P42" s="12">
        <v>0</v>
      </c>
      <c r="Q42" s="12">
        <v>0</v>
      </c>
      <c r="R42" s="12">
        <v>0</v>
      </c>
      <c r="S42" s="12">
        <v>0</v>
      </c>
      <c r="T42" s="13">
        <v>0</v>
      </c>
    </row>
    <row r="43" spans="1:20" s="11" customFormat="1" ht="15">
      <c r="A43" s="33">
        <v>22105</v>
      </c>
      <c r="B43" s="9" t="s">
        <v>44</v>
      </c>
      <c r="C43" s="12">
        <v>9634</v>
      </c>
      <c r="D43" s="12">
        <f t="shared" si="19"/>
        <v>7690</v>
      </c>
      <c r="E43" s="12">
        <v>7683</v>
      </c>
      <c r="F43" s="12">
        <v>7</v>
      </c>
      <c r="G43" s="12">
        <v>0</v>
      </c>
      <c r="H43" s="12">
        <v>7</v>
      </c>
      <c r="I43" s="12">
        <v>7</v>
      </c>
      <c r="J43" s="12">
        <v>0</v>
      </c>
      <c r="K43" s="12">
        <v>0</v>
      </c>
      <c r="L43" s="12">
        <f t="shared" si="21"/>
        <v>26</v>
      </c>
      <c r="M43" s="12">
        <f>SUM(N43:P43)</f>
        <v>26</v>
      </c>
      <c r="N43" s="12">
        <v>12</v>
      </c>
      <c r="O43" s="12">
        <v>14</v>
      </c>
      <c r="P43" s="12">
        <v>0</v>
      </c>
      <c r="Q43" s="12">
        <f>SUM(R43:T43)</f>
        <v>0</v>
      </c>
      <c r="R43" s="12">
        <v>0</v>
      </c>
      <c r="S43" s="12">
        <v>0</v>
      </c>
      <c r="T43" s="13">
        <v>0</v>
      </c>
    </row>
    <row r="44" spans="1:20" s="11" customFormat="1" ht="15">
      <c r="A44" s="33">
        <v>22106</v>
      </c>
      <c r="B44" s="9" t="s">
        <v>45</v>
      </c>
      <c r="C44" s="12">
        <v>7552</v>
      </c>
      <c r="D44" s="12">
        <f t="shared" si="19"/>
        <v>6041</v>
      </c>
      <c r="E44" s="12">
        <v>6010</v>
      </c>
      <c r="F44" s="12">
        <v>31</v>
      </c>
      <c r="G44" s="12">
        <v>0</v>
      </c>
      <c r="H44" s="12">
        <v>31</v>
      </c>
      <c r="I44" s="12">
        <v>22</v>
      </c>
      <c r="J44" s="12">
        <v>1</v>
      </c>
      <c r="K44" s="12">
        <v>8</v>
      </c>
      <c r="L44" s="12">
        <v>13</v>
      </c>
      <c r="M44" s="12">
        <v>13</v>
      </c>
      <c r="N44" s="12">
        <v>3</v>
      </c>
      <c r="O44" s="12">
        <v>2</v>
      </c>
      <c r="P44" s="12">
        <v>8</v>
      </c>
      <c r="Q44" s="12">
        <v>0</v>
      </c>
      <c r="R44" s="12">
        <v>0</v>
      </c>
      <c r="S44" s="12">
        <v>0</v>
      </c>
      <c r="T44" s="13">
        <v>0</v>
      </c>
    </row>
    <row r="45" spans="1:20" s="11" customFormat="1" ht="15">
      <c r="A45" s="33">
        <v>22107</v>
      </c>
      <c r="B45" s="9" t="s">
        <v>46</v>
      </c>
      <c r="C45" s="12">
        <v>4118</v>
      </c>
      <c r="D45" s="12">
        <f t="shared" si="19"/>
        <v>3233</v>
      </c>
      <c r="E45" s="12">
        <v>3219</v>
      </c>
      <c r="F45" s="12">
        <v>14</v>
      </c>
      <c r="G45" s="12">
        <v>0</v>
      </c>
      <c r="H45" s="12">
        <f t="shared" si="20"/>
        <v>14</v>
      </c>
      <c r="I45" s="12">
        <v>14</v>
      </c>
      <c r="J45" s="12">
        <v>0</v>
      </c>
      <c r="K45" s="12">
        <v>0</v>
      </c>
      <c r="L45" s="12">
        <f t="shared" si="21"/>
        <v>5</v>
      </c>
      <c r="M45" s="12">
        <f>SUM(N45:P45)</f>
        <v>5</v>
      </c>
      <c r="N45" s="12">
        <v>1</v>
      </c>
      <c r="O45" s="12">
        <v>4</v>
      </c>
      <c r="P45" s="12">
        <v>0</v>
      </c>
      <c r="Q45" s="12">
        <f>SUM(R45:T45)</f>
        <v>0</v>
      </c>
      <c r="R45" s="12">
        <v>0</v>
      </c>
      <c r="S45" s="12">
        <v>0</v>
      </c>
      <c r="T45" s="13">
        <v>0</v>
      </c>
    </row>
    <row r="46" spans="1:20" s="11" customFormat="1" ht="15">
      <c r="A46" s="33">
        <v>22108</v>
      </c>
      <c r="B46" s="17" t="s">
        <v>47</v>
      </c>
      <c r="C46" s="10">
        <v>5938</v>
      </c>
      <c r="D46" s="12">
        <f t="shared" si="19"/>
        <v>4745</v>
      </c>
      <c r="E46" s="10">
        <v>4738</v>
      </c>
      <c r="F46" s="10">
        <v>7</v>
      </c>
      <c r="G46" s="10">
        <v>0</v>
      </c>
      <c r="H46" s="12">
        <f t="shared" si="20"/>
        <v>7</v>
      </c>
      <c r="I46" s="10">
        <v>7</v>
      </c>
      <c r="J46" s="10">
        <v>0</v>
      </c>
      <c r="K46" s="10">
        <v>0</v>
      </c>
      <c r="L46" s="12">
        <f t="shared" si="21"/>
        <v>8</v>
      </c>
      <c r="M46" s="12">
        <f>SUM(N46:P46)</f>
        <v>8</v>
      </c>
      <c r="N46" s="10">
        <v>3</v>
      </c>
      <c r="O46" s="10">
        <v>5</v>
      </c>
      <c r="P46" s="10">
        <v>0</v>
      </c>
      <c r="Q46" s="12">
        <f>SUM(R46:T46)</f>
        <v>0</v>
      </c>
      <c r="R46" s="10">
        <v>0</v>
      </c>
      <c r="S46" s="10">
        <v>0</v>
      </c>
      <c r="T46" s="38">
        <v>0</v>
      </c>
    </row>
    <row r="47" spans="1:20" s="11" customFormat="1" ht="15">
      <c r="A47" s="36">
        <v>22109</v>
      </c>
      <c r="B47" s="18" t="s">
        <v>48</v>
      </c>
      <c r="C47" s="19">
        <v>128994</v>
      </c>
      <c r="D47" s="12">
        <v>106284</v>
      </c>
      <c r="E47" s="19">
        <v>106205</v>
      </c>
      <c r="F47" s="19">
        <v>79</v>
      </c>
      <c r="G47" s="19">
        <v>3</v>
      </c>
      <c r="H47" s="12">
        <f t="shared" si="20"/>
        <v>76</v>
      </c>
      <c r="I47" s="19">
        <v>56</v>
      </c>
      <c r="J47" s="19">
        <v>19</v>
      </c>
      <c r="K47" s="19">
        <v>1</v>
      </c>
      <c r="L47" s="12">
        <f t="shared" si="21"/>
        <v>306</v>
      </c>
      <c r="M47" s="12">
        <f>SUM(N47:P47)</f>
        <v>306</v>
      </c>
      <c r="N47" s="19">
        <v>143</v>
      </c>
      <c r="O47" s="19">
        <v>162</v>
      </c>
      <c r="P47" s="19">
        <v>1</v>
      </c>
      <c r="Q47" s="12">
        <f>SUM(R47:T47)</f>
        <v>0</v>
      </c>
      <c r="R47" s="19">
        <v>0</v>
      </c>
      <c r="S47" s="19">
        <v>0</v>
      </c>
      <c r="T47" s="20">
        <v>0</v>
      </c>
    </row>
    <row r="48" spans="1:20" s="26" customFormat="1" ht="30.75">
      <c r="A48" s="32">
        <v>22400</v>
      </c>
      <c r="B48" s="23" t="s">
        <v>49</v>
      </c>
      <c r="C48" s="29">
        <f>SUM(C49:C55)</f>
        <v>71304</v>
      </c>
      <c r="D48" s="29">
        <f>SUM(D49:D55)</f>
        <v>56452</v>
      </c>
      <c r="E48" s="29">
        <f>SUM(E49:E55)</f>
        <v>56357</v>
      </c>
      <c r="F48" s="29">
        <f>SUM(F49:F55)</f>
        <v>95</v>
      </c>
      <c r="G48" s="29">
        <f>SUM(G49:G55)</f>
        <v>0</v>
      </c>
      <c r="H48" s="29">
        <f aca="true" t="shared" si="22" ref="H48:T48">SUM(H49:H55)</f>
        <v>95</v>
      </c>
      <c r="I48" s="29">
        <f t="shared" si="22"/>
        <v>85</v>
      </c>
      <c r="J48" s="29">
        <f t="shared" si="22"/>
        <v>7</v>
      </c>
      <c r="K48" s="29">
        <f t="shared" si="22"/>
        <v>3</v>
      </c>
      <c r="L48" s="29">
        <f t="shared" si="22"/>
        <v>228</v>
      </c>
      <c r="M48" s="29">
        <f t="shared" si="22"/>
        <v>228</v>
      </c>
      <c r="N48" s="29">
        <f t="shared" si="22"/>
        <v>158</v>
      </c>
      <c r="O48" s="29">
        <f t="shared" si="22"/>
        <v>67</v>
      </c>
      <c r="P48" s="29">
        <f t="shared" si="22"/>
        <v>3</v>
      </c>
      <c r="Q48" s="29">
        <f t="shared" si="22"/>
        <v>0</v>
      </c>
      <c r="R48" s="29">
        <f t="shared" si="22"/>
        <v>0</v>
      </c>
      <c r="S48" s="29">
        <f t="shared" si="22"/>
        <v>0</v>
      </c>
      <c r="T48" s="29">
        <f t="shared" si="22"/>
        <v>0</v>
      </c>
    </row>
    <row r="49" spans="1:20" s="11" customFormat="1" ht="15">
      <c r="A49" s="33">
        <v>22401</v>
      </c>
      <c r="B49" s="9" t="s">
        <v>50</v>
      </c>
      <c r="C49" s="12">
        <v>5745</v>
      </c>
      <c r="D49" s="12">
        <v>4619</v>
      </c>
      <c r="E49" s="12">
        <v>4605</v>
      </c>
      <c r="F49" s="12">
        <v>14</v>
      </c>
      <c r="G49" s="12">
        <v>0</v>
      </c>
      <c r="H49" s="12">
        <v>14</v>
      </c>
      <c r="I49" s="12">
        <v>14</v>
      </c>
      <c r="J49" s="12">
        <v>0</v>
      </c>
      <c r="K49" s="12">
        <v>0</v>
      </c>
      <c r="L49" s="12">
        <v>125</v>
      </c>
      <c r="M49" s="12">
        <v>125</v>
      </c>
      <c r="N49" s="12">
        <v>101</v>
      </c>
      <c r="O49" s="12">
        <v>24</v>
      </c>
      <c r="P49" s="12">
        <v>0</v>
      </c>
      <c r="Q49" s="12">
        <v>0</v>
      </c>
      <c r="R49" s="12">
        <v>0</v>
      </c>
      <c r="S49" s="12">
        <v>0</v>
      </c>
      <c r="T49" s="13">
        <v>0</v>
      </c>
    </row>
    <row r="50" spans="1:20" s="11" customFormat="1" ht="15">
      <c r="A50" s="33">
        <v>22402</v>
      </c>
      <c r="B50" s="9" t="s">
        <v>51</v>
      </c>
      <c r="C50" s="12">
        <v>3280</v>
      </c>
      <c r="D50" s="12">
        <f aca="true" t="shared" si="23" ref="D50:D55">SUM(E50:G50)</f>
        <v>2531</v>
      </c>
      <c r="E50" s="12">
        <v>2519</v>
      </c>
      <c r="F50" s="12">
        <v>12</v>
      </c>
      <c r="G50" s="12">
        <v>0</v>
      </c>
      <c r="H50" s="12">
        <f>SUM(I50:K50)</f>
        <v>12</v>
      </c>
      <c r="I50" s="12">
        <v>10</v>
      </c>
      <c r="J50" s="12">
        <v>0</v>
      </c>
      <c r="K50" s="12">
        <v>2</v>
      </c>
      <c r="L50" s="12">
        <v>11</v>
      </c>
      <c r="M50" s="12">
        <v>11</v>
      </c>
      <c r="N50" s="12">
        <v>2</v>
      </c>
      <c r="O50" s="12">
        <v>7</v>
      </c>
      <c r="P50" s="12">
        <v>2</v>
      </c>
      <c r="Q50" s="12">
        <v>0</v>
      </c>
      <c r="R50" s="12">
        <v>0</v>
      </c>
      <c r="S50" s="12">
        <v>0</v>
      </c>
      <c r="T50" s="13">
        <v>0</v>
      </c>
    </row>
    <row r="51" spans="1:20" s="11" customFormat="1" ht="15">
      <c r="A51" s="33">
        <v>22403</v>
      </c>
      <c r="B51" s="9" t="s">
        <v>52</v>
      </c>
      <c r="C51" s="12">
        <v>8872</v>
      </c>
      <c r="D51" s="12">
        <f t="shared" si="23"/>
        <v>6871</v>
      </c>
      <c r="E51" s="12">
        <v>6869</v>
      </c>
      <c r="F51" s="12">
        <v>2</v>
      </c>
      <c r="G51" s="12">
        <v>0</v>
      </c>
      <c r="H51" s="12">
        <v>2</v>
      </c>
      <c r="I51" s="12">
        <v>2</v>
      </c>
      <c r="J51" s="12">
        <v>0</v>
      </c>
      <c r="K51" s="12">
        <v>0</v>
      </c>
      <c r="L51" s="12">
        <v>6</v>
      </c>
      <c r="M51" s="12">
        <v>6</v>
      </c>
      <c r="N51" s="12">
        <v>5</v>
      </c>
      <c r="O51" s="12">
        <v>1</v>
      </c>
      <c r="P51" s="12">
        <v>0</v>
      </c>
      <c r="Q51" s="12">
        <v>0</v>
      </c>
      <c r="R51" s="12">
        <v>0</v>
      </c>
      <c r="S51" s="12">
        <v>0</v>
      </c>
      <c r="T51" s="13">
        <v>0</v>
      </c>
    </row>
    <row r="52" spans="1:20" s="11" customFormat="1" ht="15">
      <c r="A52" s="33">
        <v>22404</v>
      </c>
      <c r="B52" s="9" t="s">
        <v>53</v>
      </c>
      <c r="C52" s="12">
        <v>5759</v>
      </c>
      <c r="D52" s="12">
        <f t="shared" si="23"/>
        <v>4449</v>
      </c>
      <c r="E52" s="12">
        <v>4437</v>
      </c>
      <c r="F52" s="12">
        <v>12</v>
      </c>
      <c r="G52" s="12">
        <v>0</v>
      </c>
      <c r="H52" s="12">
        <f>SUM(I52:K52)</f>
        <v>12</v>
      </c>
      <c r="I52" s="12">
        <v>4</v>
      </c>
      <c r="J52" s="12">
        <v>7</v>
      </c>
      <c r="K52" s="12">
        <v>1</v>
      </c>
      <c r="L52" s="12">
        <v>12</v>
      </c>
      <c r="M52" s="12">
        <v>12</v>
      </c>
      <c r="N52" s="12">
        <v>8</v>
      </c>
      <c r="O52" s="12">
        <v>3</v>
      </c>
      <c r="P52" s="12">
        <v>1</v>
      </c>
      <c r="Q52" s="12">
        <f>SUM(R52:T52)</f>
        <v>0</v>
      </c>
      <c r="R52" s="12">
        <v>0</v>
      </c>
      <c r="S52" s="12">
        <v>0</v>
      </c>
      <c r="T52" s="13">
        <v>0</v>
      </c>
    </row>
    <row r="53" spans="1:20" s="11" customFormat="1" ht="21.75" customHeight="1">
      <c r="A53" s="33">
        <v>22405</v>
      </c>
      <c r="B53" s="9" t="s">
        <v>54</v>
      </c>
      <c r="C53" s="12">
        <v>23804</v>
      </c>
      <c r="D53" s="12">
        <f t="shared" si="23"/>
        <v>19022</v>
      </c>
      <c r="E53" s="12">
        <v>18994</v>
      </c>
      <c r="F53" s="12">
        <v>28</v>
      </c>
      <c r="G53" s="12">
        <v>0</v>
      </c>
      <c r="H53" s="12">
        <v>28</v>
      </c>
      <c r="I53" s="12">
        <v>28</v>
      </c>
      <c r="J53" s="12">
        <v>0</v>
      </c>
      <c r="K53" s="12">
        <v>0</v>
      </c>
      <c r="L53" s="12">
        <f>Q53+M53</f>
        <v>48</v>
      </c>
      <c r="M53" s="12">
        <f>SUM(N53:P53)</f>
        <v>48</v>
      </c>
      <c r="N53" s="12">
        <v>21</v>
      </c>
      <c r="O53" s="12">
        <v>27</v>
      </c>
      <c r="P53" s="12">
        <v>0</v>
      </c>
      <c r="Q53" s="12">
        <f>SUM(R53:T53)</f>
        <v>0</v>
      </c>
      <c r="R53" s="12">
        <v>0</v>
      </c>
      <c r="S53" s="12">
        <v>0</v>
      </c>
      <c r="T53" s="13">
        <v>0</v>
      </c>
    </row>
    <row r="54" spans="1:20" s="11" customFormat="1" ht="15">
      <c r="A54" s="33">
        <v>22406</v>
      </c>
      <c r="B54" s="9" t="s">
        <v>55</v>
      </c>
      <c r="C54" s="12">
        <v>18742</v>
      </c>
      <c r="D54" s="12">
        <f t="shared" si="23"/>
        <v>14953</v>
      </c>
      <c r="E54" s="12">
        <v>14937</v>
      </c>
      <c r="F54" s="12">
        <v>16</v>
      </c>
      <c r="G54" s="12">
        <v>0</v>
      </c>
      <c r="H54" s="12">
        <v>16</v>
      </c>
      <c r="I54" s="12">
        <v>16</v>
      </c>
      <c r="J54" s="12">
        <v>0</v>
      </c>
      <c r="K54" s="12">
        <v>0</v>
      </c>
      <c r="L54" s="12">
        <v>20</v>
      </c>
      <c r="M54" s="12">
        <v>20</v>
      </c>
      <c r="N54" s="12">
        <v>20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3">
        <v>0</v>
      </c>
    </row>
    <row r="55" spans="1:20" s="11" customFormat="1" ht="15">
      <c r="A55" s="33">
        <v>22407</v>
      </c>
      <c r="B55" s="9" t="s">
        <v>56</v>
      </c>
      <c r="C55" s="12">
        <v>5102</v>
      </c>
      <c r="D55" s="12">
        <f t="shared" si="23"/>
        <v>4007</v>
      </c>
      <c r="E55" s="12">
        <v>3996</v>
      </c>
      <c r="F55" s="12">
        <v>11</v>
      </c>
      <c r="G55" s="12">
        <v>0</v>
      </c>
      <c r="H55" s="12">
        <v>11</v>
      </c>
      <c r="I55" s="12">
        <v>11</v>
      </c>
      <c r="J55" s="12">
        <v>0</v>
      </c>
      <c r="K55" s="12">
        <v>0</v>
      </c>
      <c r="L55" s="12">
        <v>6</v>
      </c>
      <c r="M55" s="12">
        <v>6</v>
      </c>
      <c r="N55" s="12">
        <v>1</v>
      </c>
      <c r="O55" s="12">
        <v>5</v>
      </c>
      <c r="P55" s="12">
        <v>0</v>
      </c>
      <c r="Q55" s="12">
        <v>0</v>
      </c>
      <c r="R55" s="12">
        <v>0</v>
      </c>
      <c r="S55" s="12">
        <v>0</v>
      </c>
      <c r="T55" s="13">
        <v>0</v>
      </c>
    </row>
    <row r="56" spans="1:20" s="26" customFormat="1" ht="19.5" customHeight="1" thickBot="1">
      <c r="A56" s="37"/>
      <c r="B56" s="30" t="s">
        <v>57</v>
      </c>
      <c r="C56" s="31">
        <f aca="true" t="shared" si="24" ref="C56:T56">SUM(C6+C14+C29+C38+C48)</f>
        <v>708814</v>
      </c>
      <c r="D56" s="31">
        <f t="shared" si="24"/>
        <v>570464</v>
      </c>
      <c r="E56" s="31">
        <f t="shared" si="24"/>
        <v>569444</v>
      </c>
      <c r="F56" s="31">
        <f t="shared" si="24"/>
        <v>1020</v>
      </c>
      <c r="G56" s="31">
        <f t="shared" si="24"/>
        <v>4</v>
      </c>
      <c r="H56" s="31">
        <f t="shared" si="24"/>
        <v>1016</v>
      </c>
      <c r="I56" s="31">
        <f t="shared" si="24"/>
        <v>900</v>
      </c>
      <c r="J56" s="31">
        <f t="shared" si="24"/>
        <v>87</v>
      </c>
      <c r="K56" s="31">
        <f t="shared" si="24"/>
        <v>29</v>
      </c>
      <c r="L56" s="31">
        <f t="shared" si="24"/>
        <v>1524</v>
      </c>
      <c r="M56" s="31">
        <f t="shared" si="24"/>
        <v>1524</v>
      </c>
      <c r="N56" s="31">
        <f t="shared" si="24"/>
        <v>796</v>
      </c>
      <c r="O56" s="31">
        <f t="shared" si="24"/>
        <v>699</v>
      </c>
      <c r="P56" s="31">
        <f t="shared" si="24"/>
        <v>29</v>
      </c>
      <c r="Q56" s="31">
        <f t="shared" si="24"/>
        <v>0</v>
      </c>
      <c r="R56" s="31">
        <f t="shared" si="24"/>
        <v>0</v>
      </c>
      <c r="S56" s="31">
        <f t="shared" si="24"/>
        <v>0</v>
      </c>
      <c r="T56" s="31">
        <f t="shared" si="24"/>
        <v>0</v>
      </c>
    </row>
    <row r="57" s="21" customFormat="1" ht="9.75">
      <c r="B57" s="22"/>
    </row>
    <row r="58" s="21" customFormat="1" ht="9.75">
      <c r="B58" s="22"/>
    </row>
    <row r="59" s="21" customFormat="1" ht="9.75">
      <c r="B59" s="22"/>
    </row>
    <row r="60" s="21" customFormat="1" ht="9.75">
      <c r="B60" s="22"/>
    </row>
    <row r="61" s="21" customFormat="1" ht="9.75">
      <c r="B61" s="22"/>
    </row>
    <row r="62" s="21" customFormat="1" ht="9.75">
      <c r="B62" s="22"/>
    </row>
    <row r="63" s="21" customFormat="1" ht="9.75">
      <c r="B63" s="22"/>
    </row>
    <row r="64" s="21" customFormat="1" ht="9.75">
      <c r="B64" s="22"/>
    </row>
    <row r="65" s="21" customFormat="1" ht="9.75">
      <c r="B65" s="22"/>
    </row>
    <row r="66" s="21" customFormat="1" ht="9.75">
      <c r="B66" s="22"/>
    </row>
    <row r="67" s="21" customFormat="1" ht="9.75">
      <c r="B67" s="22"/>
    </row>
    <row r="68" s="21" customFormat="1" ht="9.75">
      <c r="B68" s="22"/>
    </row>
    <row r="69" s="21" customFormat="1" ht="9.75">
      <c r="B69" s="22"/>
    </row>
    <row r="70" s="21" customFormat="1" ht="9.75">
      <c r="B70" s="22"/>
    </row>
    <row r="71" s="21" customFormat="1" ht="9.75">
      <c r="B71" s="22"/>
    </row>
    <row r="72" s="21" customFormat="1" ht="9.75">
      <c r="B72" s="22"/>
    </row>
    <row r="73" s="21" customFormat="1" ht="9.75">
      <c r="B73" s="22"/>
    </row>
    <row r="74" s="21" customFormat="1" ht="9.75">
      <c r="B74" s="22"/>
    </row>
    <row r="75" s="21" customFormat="1" ht="9.75">
      <c r="B75" s="22"/>
    </row>
    <row r="76" s="21" customFormat="1" ht="9.75">
      <c r="B76" s="22"/>
    </row>
    <row r="77" s="21" customFormat="1" ht="9.75">
      <c r="B77" s="22"/>
    </row>
    <row r="78" s="21" customFormat="1" ht="9.75">
      <c r="B78" s="22"/>
    </row>
    <row r="79" s="2" customFormat="1" ht="9.75">
      <c r="B79" s="3"/>
    </row>
    <row r="80" s="2" customFormat="1" ht="9.75">
      <c r="B80" s="3"/>
    </row>
    <row r="81" s="2" customFormat="1" ht="9.75">
      <c r="B81" s="3"/>
    </row>
    <row r="82" s="2" customFormat="1" ht="9.75">
      <c r="B82" s="3"/>
    </row>
    <row r="83" s="2" customFormat="1" ht="9.75">
      <c r="B83" s="3"/>
    </row>
    <row r="84" s="2" customFormat="1" ht="9.75">
      <c r="B84" s="3"/>
    </row>
    <row r="85" s="2" customFormat="1" ht="9.75">
      <c r="B85" s="3"/>
    </row>
    <row r="86" s="2" customFormat="1" ht="9.75">
      <c r="B86" s="3"/>
    </row>
    <row r="87" s="2" customFormat="1" ht="9.75">
      <c r="B87" s="3"/>
    </row>
    <row r="88" s="2" customFormat="1" ht="9.75">
      <c r="B88" s="3"/>
    </row>
    <row r="89" s="2" customFormat="1" ht="9.75">
      <c r="B89" s="3"/>
    </row>
    <row r="90" s="2" customFormat="1" ht="9.75">
      <c r="B90" s="3"/>
    </row>
    <row r="91" s="2" customFormat="1" ht="9.75">
      <c r="B91" s="3"/>
    </row>
    <row r="92" s="2" customFormat="1" ht="9.75">
      <c r="B92" s="3"/>
    </row>
    <row r="93" s="2" customFormat="1" ht="9.75">
      <c r="B93" s="3"/>
    </row>
    <row r="94" s="2" customFormat="1" ht="9.75">
      <c r="B94" s="3"/>
    </row>
    <row r="95" s="2" customFormat="1" ht="9.75">
      <c r="B95" s="3"/>
    </row>
    <row r="96" s="2" customFormat="1" ht="9.75">
      <c r="B96" s="3"/>
    </row>
    <row r="97" s="2" customFormat="1" ht="9.75">
      <c r="B97" s="3"/>
    </row>
    <row r="98" s="2" customFormat="1" ht="9.75">
      <c r="B98" s="3"/>
    </row>
    <row r="99" s="2" customFormat="1" ht="9.75">
      <c r="B99" s="3"/>
    </row>
    <row r="100" s="2" customFormat="1" ht="9.75">
      <c r="B100" s="3"/>
    </row>
    <row r="101" s="2" customFormat="1" ht="9.75">
      <c r="B101" s="3"/>
    </row>
    <row r="102" s="2" customFormat="1" ht="9.75">
      <c r="B102" s="3"/>
    </row>
    <row r="103" s="2" customFormat="1" ht="9.75">
      <c r="B103" s="3"/>
    </row>
    <row r="104" s="2" customFormat="1" ht="9.75">
      <c r="B104" s="3"/>
    </row>
    <row r="105" s="2" customFormat="1" ht="9.75">
      <c r="B105" s="3"/>
    </row>
    <row r="106" s="2" customFormat="1" ht="9.75">
      <c r="B106" s="3"/>
    </row>
    <row r="107" s="2" customFormat="1" ht="9.75">
      <c r="B107" s="3"/>
    </row>
    <row r="108" s="2" customFormat="1" ht="9.75">
      <c r="B108" s="3"/>
    </row>
    <row r="109" s="2" customFormat="1" ht="9.75">
      <c r="B109" s="3"/>
    </row>
    <row r="110" s="2" customFormat="1" ht="9.75">
      <c r="B110" s="3"/>
    </row>
    <row r="111" s="2" customFormat="1" ht="9.75">
      <c r="B111" s="3"/>
    </row>
    <row r="112" s="2" customFormat="1" ht="9.75">
      <c r="B112" s="3"/>
    </row>
    <row r="113" s="2" customFormat="1" ht="9.75">
      <c r="B113" s="3"/>
    </row>
    <row r="114" s="2" customFormat="1" ht="9.75">
      <c r="B114" s="3"/>
    </row>
    <row r="115" s="2" customFormat="1" ht="9.75">
      <c r="B115" s="3"/>
    </row>
    <row r="116" s="2" customFormat="1" ht="9.75">
      <c r="B116" s="3"/>
    </row>
    <row r="117" s="2" customFormat="1" ht="9.75">
      <c r="B117" s="3"/>
    </row>
    <row r="118" s="2" customFormat="1" ht="9.75">
      <c r="B118" s="3"/>
    </row>
    <row r="119" s="2" customFormat="1" ht="9.75">
      <c r="B119" s="3"/>
    </row>
    <row r="120" s="2" customFormat="1" ht="9.75">
      <c r="B120" s="3"/>
    </row>
    <row r="121" s="2" customFormat="1" ht="9.75">
      <c r="B121" s="3"/>
    </row>
    <row r="122" s="2" customFormat="1" ht="9.75">
      <c r="B122" s="3"/>
    </row>
    <row r="123" s="2" customFormat="1" ht="9.75">
      <c r="B123" s="3"/>
    </row>
    <row r="124" s="2" customFormat="1" ht="9.75">
      <c r="B124" s="3"/>
    </row>
    <row r="125" s="2" customFormat="1" ht="9.75">
      <c r="B125" s="3"/>
    </row>
    <row r="126" s="2" customFormat="1" ht="9.75">
      <c r="B126" s="3"/>
    </row>
    <row r="127" s="2" customFormat="1" ht="9.75">
      <c r="B127" s="3"/>
    </row>
    <row r="128" s="2" customFormat="1" ht="9.75">
      <c r="B128" s="3"/>
    </row>
    <row r="129" s="2" customFormat="1" ht="9.75">
      <c r="B129" s="3"/>
    </row>
    <row r="130" s="2" customFormat="1" ht="9.75">
      <c r="B130" s="3"/>
    </row>
    <row r="131" s="2" customFormat="1" ht="9.75">
      <c r="B131" s="3"/>
    </row>
    <row r="132" s="2" customFormat="1" ht="9.75">
      <c r="B132" s="3"/>
    </row>
    <row r="133" s="2" customFormat="1" ht="9.75">
      <c r="B133" s="3"/>
    </row>
    <row r="134" s="2" customFormat="1" ht="9.75">
      <c r="B134" s="3"/>
    </row>
    <row r="135" s="2" customFormat="1" ht="9.75">
      <c r="B135" s="3"/>
    </row>
    <row r="136" s="2" customFormat="1" ht="9.75">
      <c r="B136" s="3"/>
    </row>
    <row r="137" s="2" customFormat="1" ht="9.75">
      <c r="B137" s="3"/>
    </row>
    <row r="138" s="2" customFormat="1" ht="9.75">
      <c r="B138" s="3"/>
    </row>
    <row r="139" s="2" customFormat="1" ht="9.75">
      <c r="B139" s="3"/>
    </row>
    <row r="140" s="2" customFormat="1" ht="9.75">
      <c r="B140" s="3"/>
    </row>
    <row r="141" s="2" customFormat="1" ht="9.75">
      <c r="B141" s="3"/>
    </row>
    <row r="142" s="2" customFormat="1" ht="9.75">
      <c r="B142" s="3"/>
    </row>
    <row r="143" s="2" customFormat="1" ht="9.75">
      <c r="B143" s="3"/>
    </row>
    <row r="144" s="2" customFormat="1" ht="9.75">
      <c r="B144" s="3"/>
    </row>
    <row r="145" s="2" customFormat="1" ht="9.75">
      <c r="B145" s="3"/>
    </row>
    <row r="146" s="2" customFormat="1" ht="9.75">
      <c r="B146" s="3"/>
    </row>
    <row r="147" s="2" customFormat="1" ht="9.75">
      <c r="B147" s="3"/>
    </row>
    <row r="148" s="2" customFormat="1" ht="9.75">
      <c r="B148" s="3"/>
    </row>
  </sheetData>
  <mergeCells count="16">
    <mergeCell ref="Q4:T4"/>
    <mergeCell ref="L4:L5"/>
    <mergeCell ref="C3:C5"/>
    <mergeCell ref="D3:G3"/>
    <mergeCell ref="G4:G5"/>
    <mergeCell ref="M4:P4"/>
    <mergeCell ref="A1:B1"/>
    <mergeCell ref="M1:T1"/>
    <mergeCell ref="B3:B5"/>
    <mergeCell ref="A3:A5"/>
    <mergeCell ref="H3:T3"/>
    <mergeCell ref="F4:F5"/>
    <mergeCell ref="E4:E5"/>
    <mergeCell ref="D4:D5"/>
    <mergeCell ref="H4:K4"/>
    <mergeCell ref="A2:T2"/>
  </mergeCells>
  <printOptions horizontalCentered="1"/>
  <pageMargins left="0.88" right="1.03" top="0.5118110236220472" bottom="0.4330708661417323" header="0.5118110236220472" footer="0.433070866141732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Delegatura Krajowego Biura Wyborczego w Wałbrzychu</cp:lastModifiedBy>
  <cp:lastPrinted>2004-07-29T09:53:02Z</cp:lastPrinted>
  <dcterms:created xsi:type="dcterms:W3CDTF">2003-09-14T15:19:22Z</dcterms:created>
  <dcterms:modified xsi:type="dcterms:W3CDTF">2004-07-29T09:57:17Z</dcterms:modified>
  <cp:category/>
  <cp:version/>
  <cp:contentType/>
  <cp:contentStatus/>
</cp:coreProperties>
</file>